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인증원2\Desktop\"/>
    </mc:Choice>
  </mc:AlternateContent>
  <bookViews>
    <workbookView xWindow="0" yWindow="0" windowWidth="22455" windowHeight="7935" tabRatio="650"/>
  </bookViews>
  <sheets>
    <sheet name="인적자원, 정보자원, 스튜디오 현황 (2014.02)" sheetId="3" r:id="rId1"/>
  </sheets>
  <definedNames>
    <definedName name="_xlnm._FilterDatabase" localSheetId="0" hidden="1">'인적자원, 정보자원, 스튜디오 현황 (2014.02)'!$A$2:$AA$50</definedName>
  </definedNames>
  <calcPr calcId="162913" concurrentCalc="0"/>
</workbook>
</file>

<file path=xl/calcChain.xml><?xml version="1.0" encoding="utf-8"?>
<calcChain xmlns="http://schemas.openxmlformats.org/spreadsheetml/2006/main">
  <c r="G51" i="3" l="1"/>
  <c r="K49" i="3"/>
  <c r="X49" i="3"/>
  <c r="W49" i="3"/>
  <c r="K40" i="3"/>
  <c r="K30" i="3"/>
  <c r="X26" i="3"/>
  <c r="X22" i="3"/>
  <c r="X14" i="3"/>
  <c r="K45" i="3"/>
  <c r="W45" i="3"/>
  <c r="X45" i="3"/>
  <c r="W47" i="3"/>
  <c r="W46" i="3"/>
  <c r="X46" i="3"/>
  <c r="W44" i="3"/>
  <c r="X44" i="3"/>
  <c r="K42" i="3"/>
  <c r="X42" i="3"/>
  <c r="W42" i="3"/>
  <c r="W43" i="3"/>
  <c r="X43" i="3"/>
  <c r="K43" i="3"/>
  <c r="K44" i="3"/>
  <c r="K46" i="3"/>
  <c r="X47" i="3"/>
  <c r="K47" i="3"/>
  <c r="K48" i="3"/>
  <c r="X48" i="3"/>
  <c r="W48" i="3"/>
  <c r="X50" i="3"/>
  <c r="W50" i="3"/>
  <c r="K50" i="3"/>
  <c r="X41" i="3"/>
  <c r="W41" i="3"/>
  <c r="K41" i="3"/>
  <c r="X40" i="3"/>
  <c r="W40" i="3"/>
  <c r="X39" i="3"/>
  <c r="W39" i="3"/>
  <c r="K39" i="3"/>
  <c r="X38" i="3"/>
  <c r="W38" i="3"/>
  <c r="K38" i="3"/>
  <c r="X37" i="3"/>
  <c r="W37" i="3"/>
  <c r="K37" i="3"/>
  <c r="X36" i="3"/>
  <c r="W36" i="3"/>
  <c r="K36" i="3"/>
  <c r="X35" i="3"/>
  <c r="W35" i="3"/>
  <c r="K35" i="3"/>
  <c r="X34" i="3"/>
  <c r="W34" i="3"/>
  <c r="K34" i="3"/>
  <c r="X33" i="3"/>
  <c r="W33" i="3"/>
  <c r="K33" i="3"/>
  <c r="X32" i="3"/>
  <c r="W32" i="3"/>
  <c r="K32" i="3"/>
  <c r="X31" i="3"/>
  <c r="W31" i="3"/>
  <c r="K31" i="3"/>
  <c r="X30" i="3"/>
  <c r="W30" i="3"/>
  <c r="X29" i="3"/>
  <c r="W29" i="3"/>
  <c r="K29" i="3"/>
  <c r="X28" i="3"/>
  <c r="W28" i="3"/>
  <c r="K28" i="3"/>
  <c r="X27" i="3"/>
  <c r="W27" i="3"/>
  <c r="K27" i="3"/>
  <c r="W26" i="3"/>
  <c r="K26" i="3"/>
  <c r="X25" i="3"/>
  <c r="W25" i="3"/>
  <c r="K25" i="3"/>
  <c r="X24" i="3"/>
  <c r="W24" i="3"/>
  <c r="K24" i="3"/>
  <c r="X23" i="3"/>
  <c r="W23" i="3"/>
  <c r="K23" i="3"/>
  <c r="W22" i="3"/>
  <c r="K22" i="3"/>
  <c r="X21" i="3"/>
  <c r="W21" i="3"/>
  <c r="K21" i="3"/>
  <c r="X20" i="3"/>
  <c r="W20" i="3"/>
  <c r="K20" i="3"/>
  <c r="X19" i="3"/>
  <c r="W19" i="3"/>
  <c r="K19" i="3"/>
  <c r="X18" i="3"/>
  <c r="W18" i="3"/>
  <c r="K18" i="3"/>
  <c r="X17" i="3"/>
  <c r="W17" i="3"/>
  <c r="K17" i="3"/>
  <c r="W16" i="3"/>
  <c r="K16" i="3"/>
  <c r="X15" i="3"/>
  <c r="W15" i="3"/>
  <c r="K15" i="3"/>
  <c r="W14" i="3"/>
  <c r="K14" i="3"/>
  <c r="X13" i="3"/>
  <c r="W13" i="3"/>
  <c r="K13" i="3"/>
  <c r="X12" i="3"/>
  <c r="W12" i="3"/>
  <c r="K12" i="3"/>
  <c r="X11" i="3"/>
  <c r="W11" i="3"/>
  <c r="K11" i="3"/>
  <c r="X10" i="3"/>
  <c r="W10" i="3"/>
  <c r="K10" i="3"/>
  <c r="X9" i="3"/>
  <c r="W9" i="3"/>
  <c r="K9" i="3"/>
  <c r="X8" i="3"/>
  <c r="W8" i="3"/>
  <c r="K8" i="3"/>
  <c r="X7" i="3"/>
  <c r="W7" i="3"/>
  <c r="K7" i="3"/>
  <c r="X6" i="3"/>
  <c r="W6" i="3"/>
  <c r="K6" i="3"/>
  <c r="X5" i="3"/>
  <c r="W5" i="3"/>
  <c r="K5" i="3"/>
  <c r="X4" i="3"/>
  <c r="W4" i="3"/>
  <c r="K4" i="3"/>
  <c r="X3" i="3"/>
  <c r="W3" i="3"/>
  <c r="K3" i="3"/>
</calcChain>
</file>

<file path=xl/sharedStrings.xml><?xml version="1.0" encoding="utf-8"?>
<sst xmlns="http://schemas.openxmlformats.org/spreadsheetml/2006/main" count="222" uniqueCount="68">
  <si>
    <t>학과</t>
    <phoneticPr fontId="1" type="noConversion"/>
  </si>
  <si>
    <t>국립</t>
  </si>
  <si>
    <t>공과대학</t>
  </si>
  <si>
    <t>건축학/건축공학</t>
  </si>
  <si>
    <t>사립</t>
  </si>
  <si>
    <t>건축학</t>
  </si>
  <si>
    <t>건축대학</t>
  </si>
  <si>
    <t>단과대학</t>
  </si>
  <si>
    <t>시립</t>
  </si>
  <si>
    <t>도시과학대</t>
  </si>
  <si>
    <t>설계학점</t>
    <phoneticPr fontId="1" type="noConversion"/>
  </si>
  <si>
    <t>학교명</t>
    <phoneticPr fontId="1" type="noConversion"/>
  </si>
  <si>
    <t>개설년도</t>
    <phoneticPr fontId="5" type="noConversion"/>
  </si>
  <si>
    <t>대학설립유형</t>
    <phoneticPr fontId="5" type="noConversion"/>
  </si>
  <si>
    <t>프로그램소속대학</t>
    <phoneticPr fontId="5" type="noConversion"/>
  </si>
  <si>
    <t>전공구성현황</t>
    <phoneticPr fontId="5" type="noConversion"/>
  </si>
  <si>
    <t>모집구분</t>
    <phoneticPr fontId="1" type="noConversion"/>
  </si>
  <si>
    <t>입학정원(건축학)</t>
    <phoneticPr fontId="1" type="noConversion"/>
  </si>
  <si>
    <t>재학생
(건축학)</t>
    <phoneticPr fontId="1" type="noConversion"/>
  </si>
  <si>
    <t>졸업생</t>
    <phoneticPr fontId="1" type="noConversion"/>
  </si>
  <si>
    <t>교수현황</t>
    <phoneticPr fontId="1" type="noConversion"/>
  </si>
  <si>
    <t>전임교수 대비 재학생 비율</t>
    <phoneticPr fontId="3" type="noConversion"/>
  </si>
  <si>
    <t>스튜디오 1인당 면적(㎡)</t>
    <phoneticPr fontId="1" type="noConversion"/>
  </si>
  <si>
    <t>남</t>
    <phoneticPr fontId="1" type="noConversion"/>
  </si>
  <si>
    <t>여</t>
    <phoneticPr fontId="1" type="noConversion"/>
  </si>
  <si>
    <t>계</t>
    <phoneticPr fontId="1" type="noConversion"/>
  </si>
  <si>
    <t>전임</t>
    <phoneticPr fontId="1" type="noConversion"/>
  </si>
  <si>
    <t>비전임</t>
    <phoneticPr fontId="1" type="noConversion"/>
  </si>
  <si>
    <t>타과 전임, 비전임</t>
    <phoneticPr fontId="1" type="noConversion"/>
  </si>
  <si>
    <t>사립</t>
    <phoneticPr fontId="5" type="noConversion"/>
  </si>
  <si>
    <t>건축학/건축공학</t>
    <phoneticPr fontId="5" type="noConversion"/>
  </si>
  <si>
    <t>학부</t>
    <phoneticPr fontId="1" type="noConversion"/>
  </si>
  <si>
    <t>국립</t>
    <phoneticPr fontId="5" type="noConversion"/>
  </si>
  <si>
    <t>건축설계학과./실내건축설계학과</t>
    <phoneticPr fontId="1" type="noConversion"/>
  </si>
  <si>
    <t>대학원</t>
    <phoneticPr fontId="1" type="noConversion"/>
  </si>
  <si>
    <t>공과대학</t>
    <phoneticPr fontId="5" type="noConversion"/>
  </si>
  <si>
    <t>건축대학</t>
    <phoneticPr fontId="1" type="noConversion"/>
  </si>
  <si>
    <t>사립</t>
    <phoneticPr fontId="1" type="noConversion"/>
  </si>
  <si>
    <t>공과대학</t>
    <phoneticPr fontId="1" type="noConversion"/>
  </si>
  <si>
    <t>건축학과</t>
    <phoneticPr fontId="1" type="noConversion"/>
  </si>
  <si>
    <t>과학기술대학</t>
    <phoneticPr fontId="1" type="noConversion"/>
  </si>
  <si>
    <t>건축학/건축공학</t>
    <phoneticPr fontId="1" type="noConversion"/>
  </si>
  <si>
    <t>건축학/건축공학/실내건축</t>
    <phoneticPr fontId="1" type="noConversion"/>
  </si>
  <si>
    <t>건축토목공학부</t>
    <phoneticPr fontId="1" type="noConversion"/>
  </si>
  <si>
    <t>건축설계학/건축공학/토목공학</t>
    <phoneticPr fontId="1" type="noConversion"/>
  </si>
  <si>
    <t>국립</t>
    <phoneticPr fontId="1" type="noConversion"/>
  </si>
  <si>
    <t>설계사무소</t>
    <phoneticPr fontId="1" type="noConversion"/>
  </si>
  <si>
    <t>건설회사</t>
    <phoneticPr fontId="1" type="noConversion"/>
  </si>
  <si>
    <t>인테리어</t>
    <phoneticPr fontId="1" type="noConversion"/>
  </si>
  <si>
    <t>공무원</t>
    <phoneticPr fontId="1" type="noConversion"/>
  </si>
  <si>
    <t>유학</t>
    <phoneticPr fontId="1" type="noConversion"/>
  </si>
  <si>
    <t>기타</t>
    <phoneticPr fontId="1" type="noConversion"/>
  </si>
  <si>
    <t>건축사배출현황</t>
    <phoneticPr fontId="1" type="noConversion"/>
  </si>
  <si>
    <t>졸업생 취업현황</t>
    <phoneticPr fontId="1" type="noConversion"/>
  </si>
  <si>
    <t>개인지도시간평균(분)</t>
    <phoneticPr fontId="1" type="noConversion"/>
  </si>
  <si>
    <t>건축학/건축디자인/실내건축디자인</t>
    <phoneticPr fontId="1" type="noConversion"/>
  </si>
  <si>
    <t>학부</t>
    <phoneticPr fontId="1" type="noConversion"/>
  </si>
  <si>
    <t>건설환경조형대학</t>
    <phoneticPr fontId="1" type="noConversion"/>
  </si>
  <si>
    <t>사립</t>
    <phoneticPr fontId="1" type="noConversion"/>
  </si>
  <si>
    <t>공과대학</t>
    <phoneticPr fontId="1" type="noConversion"/>
  </si>
  <si>
    <t>국립</t>
    <phoneticPr fontId="1" type="noConversion"/>
  </si>
  <si>
    <t>건축학과</t>
    <phoneticPr fontId="1" type="noConversion"/>
  </si>
  <si>
    <t>건축학/건축공학/인테리어디자인</t>
    <phoneticPr fontId="1" type="noConversion"/>
  </si>
  <si>
    <t>학과</t>
    <phoneticPr fontId="1" type="noConversion"/>
  </si>
  <si>
    <t>학부</t>
    <phoneticPr fontId="1" type="noConversion"/>
  </si>
  <si>
    <t>대학원</t>
    <phoneticPr fontId="1" type="noConversion"/>
  </si>
  <si>
    <t>사립</t>
    <phoneticPr fontId="1" type="noConversion"/>
  </si>
  <si>
    <t>공과대학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</si>
</sst>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_ "/>
    <numFmt numFmtId="177" formatCode="0.00_ "/>
    <numFmt numFmtId="178" formatCode="0_ "/>
    <numFmt numFmtId="179" formatCode="0;_⇿"/>
    <numFmt numFmtId="180" formatCode="0.0;_탿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7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>
      <alignment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4" fillId="0" borderId="11" xfId="0" applyFont="1" applyBorder="1">
      <alignment vertical="center"/>
    </xf>
    <xf numFmtId="0" fontId="4" fillId="0" borderId="18" xfId="0" applyFont="1" applyBorder="1">
      <alignment vertical="center"/>
    </xf>
    <xf numFmtId="0" fontId="4" fillId="0" borderId="19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0" borderId="3" xfId="0" applyFont="1" applyBorder="1">
      <alignment vertical="center"/>
    </xf>
    <xf numFmtId="0" fontId="4" fillId="0" borderId="20" xfId="0" applyFont="1" applyBorder="1">
      <alignment vertical="center"/>
    </xf>
    <xf numFmtId="0" fontId="4" fillId="0" borderId="21" xfId="0" applyFont="1" applyBorder="1">
      <alignment vertical="center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2" xfId="0" applyFont="1" applyBorder="1">
      <alignment vertical="center"/>
    </xf>
    <xf numFmtId="0" fontId="4" fillId="0" borderId="5" xfId="0" applyFont="1" applyBorder="1">
      <alignment vertical="center"/>
    </xf>
    <xf numFmtId="176" fontId="4" fillId="0" borderId="19" xfId="0" applyNumberFormat="1" applyFont="1" applyBorder="1">
      <alignment vertical="center"/>
    </xf>
    <xf numFmtId="176" fontId="4" fillId="0" borderId="21" xfId="0" applyNumberFormat="1" applyFont="1" applyBorder="1">
      <alignment vertical="center"/>
    </xf>
    <xf numFmtId="0" fontId="12" fillId="2" borderId="2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>
      <alignment vertical="center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>
      <alignment vertical="center"/>
    </xf>
    <xf numFmtId="0" fontId="4" fillId="0" borderId="5" xfId="0" applyFont="1" applyFill="1" applyBorder="1">
      <alignment vertical="center"/>
    </xf>
    <xf numFmtId="176" fontId="4" fillId="0" borderId="21" xfId="0" applyNumberFormat="1" applyFont="1" applyFill="1" applyBorder="1">
      <alignment vertical="center"/>
    </xf>
    <xf numFmtId="179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10" fillId="0" borderId="1" xfId="0" applyFont="1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4" fillId="0" borderId="10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 wrapText="1"/>
    </xf>
    <xf numFmtId="177" fontId="4" fillId="0" borderId="27" xfId="0" applyNumberFormat="1" applyFont="1" applyBorder="1">
      <alignment vertical="center"/>
    </xf>
    <xf numFmtId="177" fontId="4" fillId="0" borderId="14" xfId="0" applyNumberFormat="1" applyFont="1" applyBorder="1">
      <alignment vertical="center"/>
    </xf>
    <xf numFmtId="177" fontId="4" fillId="0" borderId="20" xfId="0" applyNumberFormat="1" applyFont="1" applyFill="1" applyBorder="1">
      <alignment vertical="center"/>
    </xf>
    <xf numFmtId="177" fontId="4" fillId="0" borderId="14" xfId="0" applyNumberFormat="1" applyFont="1" applyFill="1" applyBorder="1">
      <alignment vertical="center"/>
    </xf>
    <xf numFmtId="0" fontId="4" fillId="0" borderId="24" xfId="0" applyFont="1" applyFill="1" applyBorder="1">
      <alignment vertical="center"/>
    </xf>
    <xf numFmtId="177" fontId="4" fillId="0" borderId="28" xfId="0" applyNumberFormat="1" applyFont="1" applyFill="1" applyBorder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>
      <alignment vertical="center"/>
    </xf>
    <xf numFmtId="180" fontId="4" fillId="0" borderId="6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80" fontId="4" fillId="0" borderId="1" xfId="0" applyNumberFormat="1" applyFont="1" applyFill="1" applyBorder="1" applyAlignment="1">
      <alignment horizontal="center" vertical="center"/>
    </xf>
    <xf numFmtId="177" fontId="4" fillId="0" borderId="21" xfId="0" applyNumberFormat="1" applyFont="1" applyBorder="1">
      <alignment vertical="center"/>
    </xf>
    <xf numFmtId="176" fontId="4" fillId="0" borderId="24" xfId="0" applyNumberFormat="1" applyFont="1" applyFill="1" applyBorder="1">
      <alignment vertical="center"/>
    </xf>
    <xf numFmtId="178" fontId="2" fillId="0" borderId="0" xfId="0" applyNumberFormat="1" applyFont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3"/>
  <sheetViews>
    <sheetView tabSelected="1" workbookViewId="0">
      <pane xSplit="1" ySplit="2" topLeftCell="B41" activePane="bottomRight" state="frozen"/>
      <selection pane="topRight" activeCell="B1" sqref="B1"/>
      <selection pane="bottomLeft" activeCell="A3" sqref="A3"/>
      <selection pane="bottomRight" activeCell="AC44" sqref="AC44"/>
    </sheetView>
  </sheetViews>
  <sheetFormatPr defaultRowHeight="13.5" x14ac:dyDescent="0.3"/>
  <cols>
    <col min="1" max="1" width="5" style="38" customWidth="1"/>
    <col min="2" max="2" width="4.125" style="1" customWidth="1"/>
    <col min="3" max="3" width="4.5" style="1" customWidth="1"/>
    <col min="4" max="4" width="7.625" style="1" customWidth="1"/>
    <col min="5" max="5" width="8.125" style="1" customWidth="1"/>
    <col min="6" max="6" width="4.625" style="1" customWidth="1"/>
    <col min="7" max="7" width="6.5" style="1" customWidth="1"/>
    <col min="8" max="8" width="6.375" style="1" customWidth="1"/>
    <col min="9" max="10" width="4.25" style="1" customWidth="1"/>
    <col min="11" max="12" width="5.125" style="1" customWidth="1"/>
    <col min="13" max="13" width="4.25" style="1" customWidth="1"/>
    <col min="14" max="14" width="4.5" style="1" customWidth="1"/>
    <col min="15" max="18" width="4.25" style="1" customWidth="1"/>
    <col min="19" max="19" width="5.375" style="1" customWidth="1"/>
    <col min="20" max="20" width="4.5" style="1" customWidth="1"/>
    <col min="21" max="21" width="5.75" style="1" customWidth="1"/>
    <col min="22" max="22" width="6" style="1" customWidth="1"/>
    <col min="23" max="23" width="5.125" style="1" customWidth="1"/>
    <col min="24" max="24" width="6.75" style="1" customWidth="1"/>
    <col min="25" max="25" width="7" style="1" customWidth="1"/>
    <col min="26" max="26" width="4.125" style="1" customWidth="1"/>
    <col min="27" max="27" width="6.25" style="1" customWidth="1"/>
    <col min="28" max="28" width="9" style="38"/>
    <col min="29" max="16384" width="9" style="1"/>
  </cols>
  <sheetData>
    <row r="1" spans="1:27" ht="16.5" customHeight="1" x14ac:dyDescent="0.3">
      <c r="A1" s="73" t="s">
        <v>11</v>
      </c>
      <c r="B1" s="75" t="s">
        <v>12</v>
      </c>
      <c r="C1" s="75" t="s">
        <v>13</v>
      </c>
      <c r="D1" s="75" t="s">
        <v>14</v>
      </c>
      <c r="E1" s="75" t="s">
        <v>15</v>
      </c>
      <c r="F1" s="71" t="s">
        <v>16</v>
      </c>
      <c r="G1" s="71" t="s">
        <v>17</v>
      </c>
      <c r="H1" s="82" t="s">
        <v>18</v>
      </c>
      <c r="I1" s="79" t="s">
        <v>19</v>
      </c>
      <c r="J1" s="80"/>
      <c r="K1" s="81"/>
      <c r="L1" s="79" t="s">
        <v>53</v>
      </c>
      <c r="M1" s="80"/>
      <c r="N1" s="80"/>
      <c r="O1" s="80"/>
      <c r="P1" s="80"/>
      <c r="Q1" s="80"/>
      <c r="R1" s="80"/>
      <c r="S1" s="81"/>
      <c r="T1" s="79" t="s">
        <v>20</v>
      </c>
      <c r="U1" s="80"/>
      <c r="V1" s="80"/>
      <c r="W1" s="84"/>
      <c r="X1" s="85" t="s">
        <v>21</v>
      </c>
      <c r="Y1" s="77" t="s">
        <v>22</v>
      </c>
      <c r="Z1" s="75" t="s">
        <v>10</v>
      </c>
      <c r="AA1" s="75" t="s">
        <v>54</v>
      </c>
    </row>
    <row r="2" spans="1:27" ht="26.25" customHeight="1" thickBot="1" x14ac:dyDescent="0.35">
      <c r="A2" s="74"/>
      <c r="B2" s="76"/>
      <c r="C2" s="76"/>
      <c r="D2" s="76"/>
      <c r="E2" s="76"/>
      <c r="F2" s="72"/>
      <c r="G2" s="72"/>
      <c r="H2" s="83"/>
      <c r="I2" s="5" t="s">
        <v>23</v>
      </c>
      <c r="J2" s="50" t="s">
        <v>24</v>
      </c>
      <c r="K2" s="6" t="s">
        <v>25</v>
      </c>
      <c r="L2" s="51" t="s">
        <v>46</v>
      </c>
      <c r="M2" s="51" t="s">
        <v>47</v>
      </c>
      <c r="N2" s="51" t="s">
        <v>48</v>
      </c>
      <c r="O2" s="51" t="s">
        <v>49</v>
      </c>
      <c r="P2" s="51" t="s">
        <v>50</v>
      </c>
      <c r="Q2" s="51" t="s">
        <v>34</v>
      </c>
      <c r="R2" s="51" t="s">
        <v>51</v>
      </c>
      <c r="S2" s="27" t="s">
        <v>52</v>
      </c>
      <c r="T2" s="5" t="s">
        <v>26</v>
      </c>
      <c r="U2" s="50" t="s">
        <v>27</v>
      </c>
      <c r="V2" s="18" t="s">
        <v>28</v>
      </c>
      <c r="W2" s="50" t="s">
        <v>25</v>
      </c>
      <c r="X2" s="86"/>
      <c r="Y2" s="78"/>
      <c r="Z2" s="76"/>
      <c r="AA2" s="76"/>
    </row>
    <row r="3" spans="1:27" ht="22.5" x14ac:dyDescent="0.3">
      <c r="A3" s="59">
        <v>1</v>
      </c>
      <c r="B3" s="7">
        <v>2002</v>
      </c>
      <c r="C3" s="7" t="s">
        <v>1</v>
      </c>
      <c r="D3" s="7" t="s">
        <v>2</v>
      </c>
      <c r="E3" s="7" t="s">
        <v>3</v>
      </c>
      <c r="F3" s="19" t="s">
        <v>0</v>
      </c>
      <c r="G3" s="19">
        <v>28</v>
      </c>
      <c r="H3" s="8">
        <v>148</v>
      </c>
      <c r="I3" s="9">
        <v>9</v>
      </c>
      <c r="J3" s="4">
        <v>11</v>
      </c>
      <c r="K3" s="10">
        <f t="shared" ref="K3:K49" si="0">SUM(I3:J3)</f>
        <v>20</v>
      </c>
      <c r="L3" s="23">
        <v>10</v>
      </c>
      <c r="M3" s="23">
        <v>0</v>
      </c>
      <c r="N3" s="23">
        <v>0</v>
      </c>
      <c r="O3" s="23">
        <v>0</v>
      </c>
      <c r="P3" s="23">
        <v>0</v>
      </c>
      <c r="Q3" s="23">
        <v>2</v>
      </c>
      <c r="R3" s="23">
        <v>1</v>
      </c>
      <c r="S3" s="28"/>
      <c r="T3" s="9">
        <v>10</v>
      </c>
      <c r="U3" s="4">
        <v>17</v>
      </c>
      <c r="V3" s="4">
        <v>0</v>
      </c>
      <c r="W3" s="4">
        <f>SUM(T3:V3)</f>
        <v>27</v>
      </c>
      <c r="X3" s="25">
        <f>H3/T3</f>
        <v>14.8</v>
      </c>
      <c r="Y3" s="52">
        <v>4.0199999999999996</v>
      </c>
      <c r="Z3" s="19">
        <v>60</v>
      </c>
      <c r="AA3" s="19">
        <v>76.8</v>
      </c>
    </row>
    <row r="4" spans="1:27" ht="22.5" x14ac:dyDescent="0.3">
      <c r="A4" s="30">
        <v>2</v>
      </c>
      <c r="B4" s="11">
        <v>2002</v>
      </c>
      <c r="C4" s="11" t="s">
        <v>4</v>
      </c>
      <c r="D4" s="11" t="s">
        <v>2</v>
      </c>
      <c r="E4" s="11" t="s">
        <v>3</v>
      </c>
      <c r="F4" s="20" t="s">
        <v>0</v>
      </c>
      <c r="G4" s="20">
        <v>60</v>
      </c>
      <c r="H4" s="12">
        <v>322</v>
      </c>
      <c r="I4" s="13">
        <v>20</v>
      </c>
      <c r="J4" s="2">
        <v>12</v>
      </c>
      <c r="K4" s="14">
        <f t="shared" si="0"/>
        <v>32</v>
      </c>
      <c r="L4" s="24">
        <v>11</v>
      </c>
      <c r="M4" s="24">
        <v>3</v>
      </c>
      <c r="N4" s="24">
        <v>1</v>
      </c>
      <c r="O4" s="24">
        <v>0</v>
      </c>
      <c r="P4" s="24">
        <v>0</v>
      </c>
      <c r="Q4" s="24">
        <v>1</v>
      </c>
      <c r="R4" s="24">
        <v>16</v>
      </c>
      <c r="S4" s="29"/>
      <c r="T4" s="33">
        <v>11</v>
      </c>
      <c r="U4" s="30">
        <v>31</v>
      </c>
      <c r="V4" s="2">
        <v>0</v>
      </c>
      <c r="W4" s="2">
        <f>SUM(T4:V4)</f>
        <v>42</v>
      </c>
      <c r="X4" s="26">
        <f>H4/T4</f>
        <v>29.272727272727273</v>
      </c>
      <c r="Y4" s="53">
        <v>3.4</v>
      </c>
      <c r="Z4" s="20">
        <v>46</v>
      </c>
      <c r="AA4" s="61">
        <v>45.75</v>
      </c>
    </row>
    <row r="5" spans="1:27" ht="22.5" x14ac:dyDescent="0.3">
      <c r="A5" s="59">
        <v>3</v>
      </c>
      <c r="B5" s="11">
        <v>2002</v>
      </c>
      <c r="C5" s="11" t="s">
        <v>1</v>
      </c>
      <c r="D5" s="11" t="s">
        <v>2</v>
      </c>
      <c r="E5" s="11" t="s">
        <v>3</v>
      </c>
      <c r="F5" s="20" t="s">
        <v>0</v>
      </c>
      <c r="G5" s="20">
        <v>22</v>
      </c>
      <c r="H5" s="12"/>
      <c r="I5" s="13">
        <v>12</v>
      </c>
      <c r="J5" s="2">
        <v>9</v>
      </c>
      <c r="K5" s="14">
        <f t="shared" si="0"/>
        <v>21</v>
      </c>
      <c r="L5" s="24">
        <v>8</v>
      </c>
      <c r="M5" s="24">
        <v>1</v>
      </c>
      <c r="N5" s="24">
        <v>0</v>
      </c>
      <c r="O5" s="24">
        <v>1</v>
      </c>
      <c r="P5" s="24">
        <v>2</v>
      </c>
      <c r="Q5" s="24">
        <v>0</v>
      </c>
      <c r="R5" s="24">
        <v>2</v>
      </c>
      <c r="S5" s="29"/>
      <c r="T5" s="13">
        <v>9</v>
      </c>
      <c r="U5" s="2">
        <v>32</v>
      </c>
      <c r="V5" s="2">
        <v>1</v>
      </c>
      <c r="W5" s="2">
        <f t="shared" ref="W5:W49" si="1">SUM(T5:V5)</f>
        <v>42</v>
      </c>
      <c r="X5" s="26">
        <f t="shared" ref="X5:X49" si="2">H5/T5</f>
        <v>0</v>
      </c>
      <c r="Y5" s="53">
        <v>5.36</v>
      </c>
      <c r="Z5" s="20">
        <v>48</v>
      </c>
      <c r="AA5" s="61">
        <v>62.74</v>
      </c>
    </row>
    <row r="6" spans="1:27" ht="22.5" x14ac:dyDescent="0.3">
      <c r="A6" s="30">
        <v>4</v>
      </c>
      <c r="B6" s="11">
        <v>2002</v>
      </c>
      <c r="C6" s="11" t="s">
        <v>1</v>
      </c>
      <c r="D6" s="11" t="s">
        <v>2</v>
      </c>
      <c r="E6" s="11" t="s">
        <v>3</v>
      </c>
      <c r="F6" s="20" t="s">
        <v>0</v>
      </c>
      <c r="G6" s="20">
        <v>30</v>
      </c>
      <c r="H6" s="12">
        <v>153</v>
      </c>
      <c r="I6" s="13">
        <v>14</v>
      </c>
      <c r="J6" s="2">
        <v>4</v>
      </c>
      <c r="K6" s="14">
        <f t="shared" si="0"/>
        <v>18</v>
      </c>
      <c r="L6" s="24">
        <v>8</v>
      </c>
      <c r="M6" s="24">
        <v>0</v>
      </c>
      <c r="N6" s="24">
        <v>0</v>
      </c>
      <c r="O6" s="24">
        <v>0</v>
      </c>
      <c r="P6" s="24">
        <v>0</v>
      </c>
      <c r="Q6" s="24">
        <v>2</v>
      </c>
      <c r="R6" s="24">
        <v>1</v>
      </c>
      <c r="S6" s="29"/>
      <c r="T6" s="13">
        <v>6</v>
      </c>
      <c r="U6" s="2">
        <v>26</v>
      </c>
      <c r="V6" s="2">
        <v>1</v>
      </c>
      <c r="W6" s="2">
        <f t="shared" si="1"/>
        <v>33</v>
      </c>
      <c r="X6" s="26">
        <f t="shared" si="2"/>
        <v>25.5</v>
      </c>
      <c r="Y6" s="53">
        <v>4.5</v>
      </c>
      <c r="Z6" s="20">
        <v>50</v>
      </c>
      <c r="AA6" s="61">
        <v>59.32</v>
      </c>
    </row>
    <row r="7" spans="1:27" ht="17.25" customHeight="1" x14ac:dyDescent="0.3">
      <c r="A7" s="59">
        <v>5</v>
      </c>
      <c r="B7" s="11">
        <v>2003</v>
      </c>
      <c r="C7" s="11" t="s">
        <v>4</v>
      </c>
      <c r="D7" s="11" t="s">
        <v>2</v>
      </c>
      <c r="E7" s="11" t="s">
        <v>5</v>
      </c>
      <c r="F7" s="20" t="s">
        <v>0</v>
      </c>
      <c r="G7" s="20">
        <v>58</v>
      </c>
      <c r="H7" s="12">
        <v>263</v>
      </c>
      <c r="I7" s="13">
        <v>24</v>
      </c>
      <c r="J7" s="2">
        <v>18</v>
      </c>
      <c r="K7" s="14">
        <f t="shared" si="0"/>
        <v>42</v>
      </c>
      <c r="L7" s="24">
        <v>6</v>
      </c>
      <c r="M7" s="24">
        <v>5</v>
      </c>
      <c r="N7" s="24">
        <v>0</v>
      </c>
      <c r="O7" s="24">
        <v>0</v>
      </c>
      <c r="P7" s="24">
        <v>1</v>
      </c>
      <c r="Q7" s="24">
        <v>6</v>
      </c>
      <c r="R7" s="24">
        <v>24</v>
      </c>
      <c r="S7" s="29"/>
      <c r="T7" s="13">
        <v>10</v>
      </c>
      <c r="U7" s="2">
        <v>48</v>
      </c>
      <c r="V7" s="2">
        <v>0</v>
      </c>
      <c r="W7" s="2">
        <f t="shared" si="1"/>
        <v>58</v>
      </c>
      <c r="X7" s="26">
        <f t="shared" si="2"/>
        <v>26.3</v>
      </c>
      <c r="Y7" s="53">
        <v>4.0599999999999996</v>
      </c>
      <c r="Z7" s="20">
        <v>48</v>
      </c>
      <c r="AA7" s="61">
        <v>52.65</v>
      </c>
    </row>
    <row r="8" spans="1:27" ht="18" customHeight="1" x14ac:dyDescent="0.3">
      <c r="A8" s="30">
        <v>6</v>
      </c>
      <c r="B8" s="11">
        <v>2002</v>
      </c>
      <c r="C8" s="11" t="s">
        <v>4</v>
      </c>
      <c r="D8" s="11" t="s">
        <v>6</v>
      </c>
      <c r="E8" s="11" t="s">
        <v>5</v>
      </c>
      <c r="F8" s="20" t="s">
        <v>0</v>
      </c>
      <c r="G8" s="20">
        <v>55</v>
      </c>
      <c r="H8" s="12">
        <v>329</v>
      </c>
      <c r="I8" s="13">
        <v>34</v>
      </c>
      <c r="J8" s="2">
        <v>11</v>
      </c>
      <c r="K8" s="14">
        <f t="shared" si="0"/>
        <v>45</v>
      </c>
      <c r="L8" s="24">
        <v>18</v>
      </c>
      <c r="M8" s="24">
        <v>3</v>
      </c>
      <c r="N8" s="24">
        <v>0</v>
      </c>
      <c r="O8" s="24">
        <v>0</v>
      </c>
      <c r="P8" s="24">
        <v>0</v>
      </c>
      <c r="Q8" s="24">
        <v>1</v>
      </c>
      <c r="R8" s="24">
        <v>23</v>
      </c>
      <c r="S8" s="29"/>
      <c r="T8" s="13">
        <v>12</v>
      </c>
      <c r="U8" s="2">
        <v>30</v>
      </c>
      <c r="V8" s="2">
        <v>0</v>
      </c>
      <c r="W8" s="2">
        <f t="shared" si="1"/>
        <v>42</v>
      </c>
      <c r="X8" s="26">
        <f t="shared" si="2"/>
        <v>27.416666666666668</v>
      </c>
      <c r="Y8" s="53">
        <v>3.04</v>
      </c>
      <c r="Z8" s="20">
        <v>50</v>
      </c>
      <c r="AA8" s="61">
        <v>66.400000000000006</v>
      </c>
    </row>
    <row r="9" spans="1:27" ht="22.5" x14ac:dyDescent="0.3">
      <c r="A9" s="59">
        <v>7</v>
      </c>
      <c r="B9" s="11">
        <v>2002</v>
      </c>
      <c r="C9" s="11" t="s">
        <v>4</v>
      </c>
      <c r="D9" s="11" t="s">
        <v>6</v>
      </c>
      <c r="E9" s="11" t="s">
        <v>3</v>
      </c>
      <c r="F9" s="20" t="s">
        <v>0</v>
      </c>
      <c r="G9" s="20">
        <v>51</v>
      </c>
      <c r="H9" s="12">
        <v>276</v>
      </c>
      <c r="I9" s="13">
        <v>11</v>
      </c>
      <c r="J9" s="2">
        <v>14</v>
      </c>
      <c r="K9" s="14">
        <f t="shared" si="0"/>
        <v>25</v>
      </c>
      <c r="L9" s="24">
        <v>4</v>
      </c>
      <c r="M9" s="24">
        <v>5</v>
      </c>
      <c r="N9" s="24">
        <v>2</v>
      </c>
      <c r="O9" s="24">
        <v>0</v>
      </c>
      <c r="P9" s="24">
        <v>0</v>
      </c>
      <c r="Q9" s="24">
        <v>4</v>
      </c>
      <c r="R9" s="24">
        <v>10</v>
      </c>
      <c r="S9" s="29"/>
      <c r="T9" s="13">
        <v>9</v>
      </c>
      <c r="U9" s="2">
        <v>3</v>
      </c>
      <c r="V9" s="2">
        <v>0</v>
      </c>
      <c r="W9" s="2">
        <f t="shared" si="1"/>
        <v>12</v>
      </c>
      <c r="X9" s="26">
        <f t="shared" si="2"/>
        <v>30.666666666666668</v>
      </c>
      <c r="Y9" s="53">
        <v>5.62</v>
      </c>
      <c r="Z9" s="20">
        <v>48</v>
      </c>
      <c r="AA9" s="20">
        <v>80.099999999999994</v>
      </c>
    </row>
    <row r="10" spans="1:27" s="38" customFormat="1" ht="41.25" customHeight="1" x14ac:dyDescent="0.3">
      <c r="A10" s="30">
        <v>8</v>
      </c>
      <c r="B10" s="31">
        <v>2004</v>
      </c>
      <c r="C10" s="31" t="s">
        <v>37</v>
      </c>
      <c r="D10" s="31" t="s">
        <v>43</v>
      </c>
      <c r="E10" s="31" t="s">
        <v>44</v>
      </c>
      <c r="F10" s="22" t="s">
        <v>31</v>
      </c>
      <c r="G10" s="22">
        <v>40</v>
      </c>
      <c r="H10" s="32">
        <v>171</v>
      </c>
      <c r="I10" s="33">
        <v>19</v>
      </c>
      <c r="J10" s="30">
        <v>10</v>
      </c>
      <c r="K10" s="34">
        <f t="shared" si="0"/>
        <v>29</v>
      </c>
      <c r="L10" s="35">
        <v>18</v>
      </c>
      <c r="M10" s="35">
        <v>3</v>
      </c>
      <c r="N10" s="35">
        <v>1</v>
      </c>
      <c r="O10" s="35">
        <v>0</v>
      </c>
      <c r="P10" s="35">
        <v>0</v>
      </c>
      <c r="Q10" s="35">
        <v>1</v>
      </c>
      <c r="R10" s="35">
        <v>6</v>
      </c>
      <c r="S10" s="29"/>
      <c r="T10" s="33">
        <v>5</v>
      </c>
      <c r="U10" s="30">
        <v>19</v>
      </c>
      <c r="V10" s="30">
        <v>0</v>
      </c>
      <c r="W10" s="30">
        <f t="shared" si="1"/>
        <v>24</v>
      </c>
      <c r="X10" s="36">
        <f t="shared" si="2"/>
        <v>34.200000000000003</v>
      </c>
      <c r="Y10" s="54">
        <v>3.59</v>
      </c>
      <c r="Z10" s="22">
        <v>51</v>
      </c>
      <c r="AA10" s="37">
        <v>50.2</v>
      </c>
    </row>
    <row r="11" spans="1:27" s="38" customFormat="1" ht="33.75" x14ac:dyDescent="0.3">
      <c r="A11" s="59">
        <v>9</v>
      </c>
      <c r="B11" s="31">
        <v>2002</v>
      </c>
      <c r="C11" s="31" t="s">
        <v>4</v>
      </c>
      <c r="D11" s="31" t="s">
        <v>2</v>
      </c>
      <c r="E11" s="31" t="s">
        <v>55</v>
      </c>
      <c r="F11" s="22" t="s">
        <v>56</v>
      </c>
      <c r="G11" s="22">
        <v>50</v>
      </c>
      <c r="H11" s="32">
        <v>264</v>
      </c>
      <c r="I11" s="33">
        <v>20</v>
      </c>
      <c r="J11" s="30">
        <v>19</v>
      </c>
      <c r="K11" s="34">
        <f t="shared" si="0"/>
        <v>39</v>
      </c>
      <c r="L11" s="35">
        <v>24</v>
      </c>
      <c r="M11" s="35">
        <v>0</v>
      </c>
      <c r="N11" s="35">
        <v>0</v>
      </c>
      <c r="O11" s="35">
        <v>1</v>
      </c>
      <c r="P11" s="35">
        <v>0</v>
      </c>
      <c r="Q11" s="35">
        <v>1</v>
      </c>
      <c r="R11" s="35">
        <v>5</v>
      </c>
      <c r="S11" s="49"/>
      <c r="T11" s="33">
        <v>11</v>
      </c>
      <c r="U11" s="30">
        <v>0</v>
      </c>
      <c r="V11" s="30">
        <v>0</v>
      </c>
      <c r="W11" s="30">
        <f t="shared" si="1"/>
        <v>11</v>
      </c>
      <c r="X11" s="36">
        <f t="shared" si="2"/>
        <v>24</v>
      </c>
      <c r="Y11" s="55">
        <v>2.89</v>
      </c>
      <c r="Z11" s="22">
        <v>54</v>
      </c>
      <c r="AA11" s="62">
        <v>37.43</v>
      </c>
    </row>
    <row r="12" spans="1:27" x14ac:dyDescent="0.3">
      <c r="A12" s="30">
        <v>10</v>
      </c>
      <c r="B12" s="11">
        <v>2002</v>
      </c>
      <c r="C12" s="11" t="s">
        <v>4</v>
      </c>
      <c r="D12" s="11" t="s">
        <v>6</v>
      </c>
      <c r="E12" s="11" t="s">
        <v>5</v>
      </c>
      <c r="F12" s="20" t="s">
        <v>0</v>
      </c>
      <c r="G12" s="20">
        <v>76</v>
      </c>
      <c r="H12" s="12">
        <v>387</v>
      </c>
      <c r="I12" s="13">
        <v>47</v>
      </c>
      <c r="J12" s="2">
        <v>27</v>
      </c>
      <c r="K12" s="14">
        <f t="shared" si="0"/>
        <v>74</v>
      </c>
      <c r="L12" s="24">
        <v>35</v>
      </c>
      <c r="M12" s="24">
        <v>0</v>
      </c>
      <c r="N12" s="24">
        <v>2</v>
      </c>
      <c r="O12" s="24">
        <v>1</v>
      </c>
      <c r="P12" s="24">
        <v>0</v>
      </c>
      <c r="Q12" s="24">
        <v>9</v>
      </c>
      <c r="R12" s="24">
        <v>6</v>
      </c>
      <c r="S12" s="29"/>
      <c r="T12" s="13">
        <v>22</v>
      </c>
      <c r="U12" s="2">
        <v>55</v>
      </c>
      <c r="V12" s="2">
        <v>0</v>
      </c>
      <c r="W12" s="2">
        <f t="shared" si="1"/>
        <v>77</v>
      </c>
      <c r="X12" s="26">
        <f t="shared" si="2"/>
        <v>17.59090909090909</v>
      </c>
      <c r="Y12" s="53">
        <v>2.4900000000000002</v>
      </c>
      <c r="Z12" s="21">
        <v>51</v>
      </c>
      <c r="AA12" s="61">
        <v>48.8</v>
      </c>
    </row>
    <row r="13" spans="1:27" ht="22.5" x14ac:dyDescent="0.3">
      <c r="A13" s="59">
        <v>11</v>
      </c>
      <c r="B13" s="11">
        <v>2002</v>
      </c>
      <c r="C13" s="11" t="s">
        <v>1</v>
      </c>
      <c r="D13" s="11" t="s">
        <v>2</v>
      </c>
      <c r="E13" s="11" t="s">
        <v>3</v>
      </c>
      <c r="F13" s="20" t="s">
        <v>0</v>
      </c>
      <c r="G13" s="20">
        <v>30</v>
      </c>
      <c r="H13" s="12">
        <v>151</v>
      </c>
      <c r="I13" s="13">
        <v>11</v>
      </c>
      <c r="J13" s="2">
        <v>11</v>
      </c>
      <c r="K13" s="14">
        <f t="shared" si="0"/>
        <v>22</v>
      </c>
      <c r="L13" s="24">
        <v>10</v>
      </c>
      <c r="M13" s="24">
        <v>3</v>
      </c>
      <c r="N13" s="24">
        <v>0</v>
      </c>
      <c r="O13" s="24">
        <v>0</v>
      </c>
      <c r="P13" s="24">
        <v>0</v>
      </c>
      <c r="Q13" s="24">
        <v>4</v>
      </c>
      <c r="R13" s="24">
        <v>5</v>
      </c>
      <c r="S13" s="29"/>
      <c r="T13" s="13">
        <v>9</v>
      </c>
      <c r="U13" s="2">
        <v>10</v>
      </c>
      <c r="V13" s="2">
        <v>0</v>
      </c>
      <c r="W13" s="2">
        <f t="shared" si="1"/>
        <v>19</v>
      </c>
      <c r="X13" s="26">
        <f t="shared" si="2"/>
        <v>16.777777777777779</v>
      </c>
      <c r="Y13" s="53">
        <v>4.24</v>
      </c>
      <c r="Z13" s="22">
        <v>12</v>
      </c>
      <c r="AA13" s="61">
        <v>65.900000000000006</v>
      </c>
    </row>
    <row r="14" spans="1:27" ht="22.5" x14ac:dyDescent="0.3">
      <c r="A14" s="30">
        <v>12</v>
      </c>
      <c r="B14" s="11">
        <v>2002</v>
      </c>
      <c r="C14" s="11" t="s">
        <v>1</v>
      </c>
      <c r="D14" s="11" t="s">
        <v>7</v>
      </c>
      <c r="E14" s="11" t="s">
        <v>3</v>
      </c>
      <c r="F14" s="20" t="s">
        <v>0</v>
      </c>
      <c r="G14" s="20">
        <v>51</v>
      </c>
      <c r="H14" s="12">
        <v>232</v>
      </c>
      <c r="I14" s="13">
        <v>18</v>
      </c>
      <c r="J14" s="2">
        <v>17</v>
      </c>
      <c r="K14" s="14">
        <f t="shared" si="0"/>
        <v>35</v>
      </c>
      <c r="L14" s="24"/>
      <c r="M14" s="24"/>
      <c r="N14" s="24"/>
      <c r="O14" s="24"/>
      <c r="P14" s="24"/>
      <c r="Q14" s="24"/>
      <c r="R14" s="24"/>
      <c r="S14" s="24"/>
      <c r="T14" s="13">
        <v>7</v>
      </c>
      <c r="U14" s="2">
        <v>19</v>
      </c>
      <c r="V14" s="2">
        <v>0</v>
      </c>
      <c r="W14" s="2">
        <f t="shared" si="1"/>
        <v>26</v>
      </c>
      <c r="X14" s="26">
        <f t="shared" si="2"/>
        <v>33.142857142857146</v>
      </c>
      <c r="Y14" s="53">
        <v>3.4</v>
      </c>
      <c r="Z14" s="22">
        <v>53</v>
      </c>
      <c r="AA14" s="61">
        <v>50.6</v>
      </c>
    </row>
    <row r="15" spans="1:27" ht="22.5" x14ac:dyDescent="0.3">
      <c r="A15" s="59">
        <v>13</v>
      </c>
      <c r="B15" s="11">
        <v>2002</v>
      </c>
      <c r="C15" s="11" t="s">
        <v>1</v>
      </c>
      <c r="D15" s="11" t="s">
        <v>2</v>
      </c>
      <c r="E15" s="11" t="s">
        <v>3</v>
      </c>
      <c r="F15" s="20" t="s">
        <v>0</v>
      </c>
      <c r="G15" s="20">
        <v>43</v>
      </c>
      <c r="H15" s="12">
        <v>241</v>
      </c>
      <c r="I15" s="13">
        <v>10</v>
      </c>
      <c r="J15" s="2">
        <v>15</v>
      </c>
      <c r="K15" s="14">
        <f t="shared" si="0"/>
        <v>25</v>
      </c>
      <c r="L15" s="24">
        <v>9</v>
      </c>
      <c r="M15" s="24">
        <v>3</v>
      </c>
      <c r="N15" s="24">
        <v>0</v>
      </c>
      <c r="O15" s="24">
        <v>0</v>
      </c>
      <c r="P15" s="24">
        <v>0</v>
      </c>
      <c r="Q15" s="24">
        <v>2</v>
      </c>
      <c r="R15" s="24">
        <v>11</v>
      </c>
      <c r="S15" s="24"/>
      <c r="T15" s="13">
        <v>10</v>
      </c>
      <c r="U15" s="2">
        <v>19</v>
      </c>
      <c r="V15" s="2">
        <v>0</v>
      </c>
      <c r="W15" s="2">
        <f t="shared" si="1"/>
        <v>29</v>
      </c>
      <c r="X15" s="26">
        <f t="shared" si="2"/>
        <v>24.1</v>
      </c>
      <c r="Y15" s="53">
        <v>4.22</v>
      </c>
      <c r="Z15" s="22">
        <v>54</v>
      </c>
      <c r="AA15" s="61">
        <v>54</v>
      </c>
    </row>
    <row r="16" spans="1:27" ht="22.5" x14ac:dyDescent="0.3">
      <c r="A16" s="30">
        <v>14</v>
      </c>
      <c r="B16" s="11">
        <v>2002</v>
      </c>
      <c r="C16" s="11" t="s">
        <v>1</v>
      </c>
      <c r="D16" s="11" t="s">
        <v>2</v>
      </c>
      <c r="E16" s="11" t="s">
        <v>3</v>
      </c>
      <c r="F16" s="20" t="s">
        <v>0</v>
      </c>
      <c r="G16" s="20">
        <v>55</v>
      </c>
      <c r="H16" s="12">
        <v>269</v>
      </c>
      <c r="I16" s="13">
        <v>17</v>
      </c>
      <c r="J16" s="2">
        <v>15</v>
      </c>
      <c r="K16" s="14">
        <f t="shared" si="0"/>
        <v>32</v>
      </c>
      <c r="L16" s="24">
        <v>17</v>
      </c>
      <c r="M16" s="24">
        <v>0</v>
      </c>
      <c r="N16" s="24">
        <v>0</v>
      </c>
      <c r="O16" s="24">
        <v>0</v>
      </c>
      <c r="P16" s="24">
        <v>0</v>
      </c>
      <c r="Q16" s="24">
        <v>2</v>
      </c>
      <c r="R16" s="24">
        <v>13</v>
      </c>
      <c r="S16" s="24"/>
      <c r="T16" s="13">
        <v>12</v>
      </c>
      <c r="U16" s="2">
        <v>34</v>
      </c>
      <c r="V16" s="2">
        <v>0</v>
      </c>
      <c r="W16" s="2">
        <f t="shared" si="1"/>
        <v>46</v>
      </c>
      <c r="X16" s="64">
        <v>3.23</v>
      </c>
      <c r="Y16" s="53">
        <v>3.67</v>
      </c>
      <c r="Z16" s="22">
        <v>51</v>
      </c>
      <c r="AA16" s="61">
        <v>52.8</v>
      </c>
    </row>
    <row r="17" spans="1:29" ht="22.5" x14ac:dyDescent="0.3">
      <c r="A17" s="59">
        <v>15</v>
      </c>
      <c r="B17" s="11">
        <v>2002</v>
      </c>
      <c r="C17" s="11" t="s">
        <v>1</v>
      </c>
      <c r="D17" s="11" t="s">
        <v>2</v>
      </c>
      <c r="E17" s="11" t="s">
        <v>3</v>
      </c>
      <c r="F17" s="20" t="s">
        <v>0</v>
      </c>
      <c r="G17" s="20">
        <v>26</v>
      </c>
      <c r="H17" s="12">
        <v>154</v>
      </c>
      <c r="I17" s="13">
        <v>7</v>
      </c>
      <c r="J17" s="2">
        <v>8</v>
      </c>
      <c r="K17" s="14">
        <f t="shared" si="0"/>
        <v>15</v>
      </c>
      <c r="L17" s="24">
        <v>6</v>
      </c>
      <c r="M17" s="24">
        <v>0</v>
      </c>
      <c r="N17" s="24">
        <v>0</v>
      </c>
      <c r="O17" s="24">
        <v>0</v>
      </c>
      <c r="P17" s="24">
        <v>0</v>
      </c>
      <c r="Q17" s="24">
        <v>3</v>
      </c>
      <c r="R17" s="24">
        <v>6</v>
      </c>
      <c r="S17" s="24"/>
      <c r="T17" s="13">
        <v>10</v>
      </c>
      <c r="U17" s="2">
        <v>20</v>
      </c>
      <c r="V17" s="2">
        <v>0</v>
      </c>
      <c r="W17" s="2">
        <f t="shared" si="1"/>
        <v>30</v>
      </c>
      <c r="X17" s="26">
        <f t="shared" si="2"/>
        <v>15.4</v>
      </c>
      <c r="Y17" s="53">
        <v>3.98</v>
      </c>
      <c r="Z17" s="22">
        <v>50</v>
      </c>
      <c r="AA17" s="20">
        <v>62.9</v>
      </c>
    </row>
    <row r="18" spans="1:29" ht="22.5" x14ac:dyDescent="0.3">
      <c r="A18" s="30">
        <v>16</v>
      </c>
      <c r="B18" s="11">
        <v>2002</v>
      </c>
      <c r="C18" s="11" t="s">
        <v>8</v>
      </c>
      <c r="D18" s="11" t="s">
        <v>9</v>
      </c>
      <c r="E18" s="11" t="s">
        <v>3</v>
      </c>
      <c r="F18" s="20" t="s">
        <v>63</v>
      </c>
      <c r="G18" s="20">
        <v>40</v>
      </c>
      <c r="H18" s="12">
        <v>259</v>
      </c>
      <c r="I18" s="13">
        <v>26</v>
      </c>
      <c r="J18" s="2">
        <v>12</v>
      </c>
      <c r="K18" s="14">
        <f t="shared" si="0"/>
        <v>38</v>
      </c>
      <c r="L18" s="24">
        <v>14</v>
      </c>
      <c r="M18" s="24">
        <v>3</v>
      </c>
      <c r="N18" s="24">
        <v>0</v>
      </c>
      <c r="O18" s="24">
        <v>1</v>
      </c>
      <c r="P18" s="24">
        <v>1</v>
      </c>
      <c r="Q18" s="24">
        <v>3</v>
      </c>
      <c r="R18" s="24">
        <v>16</v>
      </c>
      <c r="S18" s="24"/>
      <c r="T18" s="13">
        <v>13</v>
      </c>
      <c r="U18" s="2">
        <v>1</v>
      </c>
      <c r="V18" s="2">
        <v>25</v>
      </c>
      <c r="W18" s="2">
        <f t="shared" si="1"/>
        <v>39</v>
      </c>
      <c r="X18" s="26">
        <f t="shared" si="2"/>
        <v>19.923076923076923</v>
      </c>
      <c r="Y18" s="53">
        <v>5.19</v>
      </c>
      <c r="Z18" s="22">
        <v>52</v>
      </c>
      <c r="AA18" s="61">
        <v>54.18</v>
      </c>
    </row>
    <row r="19" spans="1:29" s="38" customFormat="1" ht="20.25" customHeight="1" x14ac:dyDescent="0.3">
      <c r="A19" s="59">
        <v>17</v>
      </c>
      <c r="B19" s="31">
        <v>2002</v>
      </c>
      <c r="C19" s="31" t="s">
        <v>37</v>
      </c>
      <c r="D19" s="31" t="s">
        <v>38</v>
      </c>
      <c r="E19" s="31" t="s">
        <v>3</v>
      </c>
      <c r="F19" s="22" t="s">
        <v>64</v>
      </c>
      <c r="G19" s="22">
        <v>28</v>
      </c>
      <c r="H19" s="32">
        <v>168</v>
      </c>
      <c r="I19" s="33">
        <v>11</v>
      </c>
      <c r="J19" s="30">
        <v>3</v>
      </c>
      <c r="K19" s="34">
        <f t="shared" si="0"/>
        <v>14</v>
      </c>
      <c r="L19" s="35">
        <v>8</v>
      </c>
      <c r="M19" s="35">
        <v>2</v>
      </c>
      <c r="N19" s="35">
        <v>1</v>
      </c>
      <c r="O19" s="35">
        <v>0</v>
      </c>
      <c r="P19" s="35">
        <v>0</v>
      </c>
      <c r="Q19" s="35">
        <v>0</v>
      </c>
      <c r="R19" s="35">
        <v>3</v>
      </c>
      <c r="S19" s="35"/>
      <c r="T19" s="33">
        <v>5</v>
      </c>
      <c r="U19" s="30">
        <v>14</v>
      </c>
      <c r="V19" s="30">
        <v>7</v>
      </c>
      <c r="W19" s="30">
        <f t="shared" si="1"/>
        <v>26</v>
      </c>
      <c r="X19" s="36">
        <f t="shared" si="2"/>
        <v>33.6</v>
      </c>
      <c r="Y19" s="55">
        <v>3.74</v>
      </c>
      <c r="Z19" s="22">
        <v>48</v>
      </c>
      <c r="AA19" s="63">
        <v>64.7</v>
      </c>
    </row>
    <row r="20" spans="1:29" ht="22.5" x14ac:dyDescent="0.3">
      <c r="A20" s="30">
        <v>18</v>
      </c>
      <c r="B20" s="11">
        <v>2003</v>
      </c>
      <c r="C20" s="11" t="s">
        <v>4</v>
      </c>
      <c r="D20" s="11" t="s">
        <v>2</v>
      </c>
      <c r="E20" s="11" t="s">
        <v>3</v>
      </c>
      <c r="F20" s="20" t="s">
        <v>63</v>
      </c>
      <c r="G20" s="20">
        <v>40</v>
      </c>
      <c r="H20" s="12"/>
      <c r="I20" s="33">
        <v>39</v>
      </c>
      <c r="J20" s="30">
        <v>16</v>
      </c>
      <c r="K20" s="34">
        <f t="shared" si="0"/>
        <v>55</v>
      </c>
      <c r="L20" s="24">
        <v>14</v>
      </c>
      <c r="M20" s="24">
        <v>7</v>
      </c>
      <c r="N20" s="24">
        <v>0</v>
      </c>
      <c r="O20" s="24">
        <v>1</v>
      </c>
      <c r="P20" s="24">
        <v>0</v>
      </c>
      <c r="Q20" s="24">
        <v>4</v>
      </c>
      <c r="R20" s="24">
        <v>29</v>
      </c>
      <c r="S20" s="24"/>
      <c r="T20" s="13">
        <v>12</v>
      </c>
      <c r="U20" s="2">
        <v>34</v>
      </c>
      <c r="V20" s="2">
        <v>0</v>
      </c>
      <c r="W20" s="2">
        <f t="shared" si="1"/>
        <v>46</v>
      </c>
      <c r="X20" s="26">
        <f t="shared" si="2"/>
        <v>0</v>
      </c>
      <c r="Y20" s="53">
        <v>5.46</v>
      </c>
      <c r="Z20" s="22">
        <v>54</v>
      </c>
      <c r="AA20" s="61">
        <v>66</v>
      </c>
    </row>
    <row r="21" spans="1:29" ht="22.5" x14ac:dyDescent="0.3">
      <c r="A21" s="59">
        <v>19</v>
      </c>
      <c r="B21" s="15">
        <v>2002</v>
      </c>
      <c r="C21" s="16" t="s">
        <v>29</v>
      </c>
      <c r="D21" s="16" t="s">
        <v>35</v>
      </c>
      <c r="E21" s="17" t="s">
        <v>30</v>
      </c>
      <c r="F21" s="20" t="s">
        <v>64</v>
      </c>
      <c r="G21" s="20">
        <v>60</v>
      </c>
      <c r="H21" s="12">
        <v>260</v>
      </c>
      <c r="I21" s="13">
        <v>21</v>
      </c>
      <c r="J21" s="2">
        <v>16</v>
      </c>
      <c r="K21" s="14">
        <f t="shared" si="0"/>
        <v>37</v>
      </c>
      <c r="L21" s="24">
        <v>13</v>
      </c>
      <c r="M21" s="24">
        <v>0</v>
      </c>
      <c r="N21" s="24">
        <v>0</v>
      </c>
      <c r="O21" s="24">
        <v>0</v>
      </c>
      <c r="P21" s="24">
        <v>0</v>
      </c>
      <c r="Q21" s="24">
        <v>10</v>
      </c>
      <c r="R21" s="24">
        <v>19</v>
      </c>
      <c r="S21" s="24"/>
      <c r="T21" s="13">
        <v>6</v>
      </c>
      <c r="U21" s="2">
        <v>38</v>
      </c>
      <c r="V21" s="2">
        <v>0</v>
      </c>
      <c r="W21" s="2">
        <f t="shared" si="1"/>
        <v>44</v>
      </c>
      <c r="X21" s="26">
        <f t="shared" si="2"/>
        <v>43.333333333333336</v>
      </c>
      <c r="Y21" s="53">
        <v>4.46</v>
      </c>
      <c r="Z21" s="22">
        <v>48</v>
      </c>
      <c r="AA21" s="61">
        <v>50.26</v>
      </c>
      <c r="AB21" s="67"/>
      <c r="AC21" s="68"/>
    </row>
    <row r="22" spans="1:29" s="38" customFormat="1" ht="36" customHeight="1" x14ac:dyDescent="0.3">
      <c r="A22" s="30">
        <v>20</v>
      </c>
      <c r="B22" s="39">
        <v>2003</v>
      </c>
      <c r="C22" s="40" t="s">
        <v>37</v>
      </c>
      <c r="D22" s="40" t="s">
        <v>38</v>
      </c>
      <c r="E22" s="41" t="s">
        <v>42</v>
      </c>
      <c r="F22" s="22" t="s">
        <v>64</v>
      </c>
      <c r="G22" s="22">
        <v>33</v>
      </c>
      <c r="H22" s="32">
        <v>166</v>
      </c>
      <c r="I22" s="33">
        <v>8</v>
      </c>
      <c r="J22" s="30">
        <v>13</v>
      </c>
      <c r="K22" s="34">
        <f t="shared" si="0"/>
        <v>21</v>
      </c>
      <c r="L22" s="35">
        <v>6</v>
      </c>
      <c r="M22" s="35">
        <v>0</v>
      </c>
      <c r="N22" s="35">
        <v>1</v>
      </c>
      <c r="O22" s="35">
        <v>0</v>
      </c>
      <c r="P22" s="35">
        <v>0</v>
      </c>
      <c r="Q22" s="35">
        <v>1</v>
      </c>
      <c r="R22" s="35">
        <v>13</v>
      </c>
      <c r="S22" s="35"/>
      <c r="T22" s="33">
        <v>9</v>
      </c>
      <c r="U22" s="30">
        <v>37</v>
      </c>
      <c r="V22" s="30">
        <v>11</v>
      </c>
      <c r="W22" s="30">
        <f t="shared" si="1"/>
        <v>57</v>
      </c>
      <c r="X22" s="36">
        <f t="shared" si="2"/>
        <v>18.444444444444443</v>
      </c>
      <c r="Y22" s="55">
        <v>2.42</v>
      </c>
      <c r="Z22" s="22">
        <v>48</v>
      </c>
      <c r="AA22" s="63">
        <v>60.9</v>
      </c>
      <c r="AB22" s="67"/>
      <c r="AC22" s="67"/>
    </row>
    <row r="23" spans="1:29" ht="22.5" x14ac:dyDescent="0.3">
      <c r="A23" s="59">
        <v>21</v>
      </c>
      <c r="B23" s="11">
        <v>2003</v>
      </c>
      <c r="C23" s="11" t="s">
        <v>4</v>
      </c>
      <c r="D23" s="11" t="s">
        <v>2</v>
      </c>
      <c r="E23" s="11" t="s">
        <v>3</v>
      </c>
      <c r="F23" s="20" t="s">
        <v>64</v>
      </c>
      <c r="G23" s="20">
        <v>40</v>
      </c>
      <c r="H23" s="12">
        <v>179</v>
      </c>
      <c r="I23" s="13">
        <v>16</v>
      </c>
      <c r="J23" s="2">
        <v>8</v>
      </c>
      <c r="K23" s="14">
        <f t="shared" si="0"/>
        <v>24</v>
      </c>
      <c r="L23" s="24">
        <v>8</v>
      </c>
      <c r="M23" s="24">
        <v>2</v>
      </c>
      <c r="N23" s="24">
        <v>0</v>
      </c>
      <c r="O23" s="24">
        <v>0</v>
      </c>
      <c r="P23" s="24">
        <v>0</v>
      </c>
      <c r="Q23" s="24">
        <v>5</v>
      </c>
      <c r="R23" s="24">
        <v>9</v>
      </c>
      <c r="S23" s="24"/>
      <c r="T23" s="13">
        <v>15</v>
      </c>
      <c r="U23" s="2">
        <v>28</v>
      </c>
      <c r="V23" s="2">
        <v>0</v>
      </c>
      <c r="W23" s="2">
        <f t="shared" si="1"/>
        <v>43</v>
      </c>
      <c r="X23" s="26">
        <f t="shared" si="2"/>
        <v>11.933333333333334</v>
      </c>
      <c r="Y23" s="53">
        <v>3.78</v>
      </c>
      <c r="Z23" s="22">
        <v>51</v>
      </c>
      <c r="AA23" s="20">
        <v>60.9</v>
      </c>
      <c r="AB23" s="67"/>
      <c r="AC23" s="68"/>
    </row>
    <row r="24" spans="1:29" ht="22.5" x14ac:dyDescent="0.3">
      <c r="A24" s="30">
        <v>22</v>
      </c>
      <c r="B24" s="11">
        <v>2003</v>
      </c>
      <c r="C24" s="11" t="s">
        <v>4</v>
      </c>
      <c r="D24" s="11" t="s">
        <v>2</v>
      </c>
      <c r="E24" s="11" t="s">
        <v>3</v>
      </c>
      <c r="F24" s="20" t="s">
        <v>64</v>
      </c>
      <c r="G24" s="20">
        <v>60</v>
      </c>
      <c r="H24" s="12">
        <v>236</v>
      </c>
      <c r="I24" s="13">
        <v>25</v>
      </c>
      <c r="J24" s="2">
        <v>7</v>
      </c>
      <c r="K24" s="14">
        <f t="shared" si="0"/>
        <v>32</v>
      </c>
      <c r="L24" s="24">
        <v>9</v>
      </c>
      <c r="M24" s="24">
        <v>6</v>
      </c>
      <c r="N24" s="24">
        <v>0</v>
      </c>
      <c r="O24" s="24">
        <v>0</v>
      </c>
      <c r="P24" s="24">
        <v>0</v>
      </c>
      <c r="Q24" s="24">
        <v>4</v>
      </c>
      <c r="R24" s="24">
        <v>8</v>
      </c>
      <c r="S24" s="24"/>
      <c r="T24" s="13">
        <v>15</v>
      </c>
      <c r="U24" s="2">
        <v>42</v>
      </c>
      <c r="V24" s="2">
        <v>0</v>
      </c>
      <c r="W24" s="2">
        <f t="shared" si="1"/>
        <v>57</v>
      </c>
      <c r="X24" s="26">
        <f t="shared" si="2"/>
        <v>15.733333333333333</v>
      </c>
      <c r="Y24" s="53">
        <v>2.8</v>
      </c>
      <c r="Z24" s="22">
        <v>51</v>
      </c>
      <c r="AA24" s="61">
        <v>57.2</v>
      </c>
      <c r="AB24" s="67"/>
      <c r="AC24" s="68"/>
    </row>
    <row r="25" spans="1:29" ht="22.5" x14ac:dyDescent="0.3">
      <c r="A25" s="59">
        <v>23</v>
      </c>
      <c r="B25" s="11">
        <v>2002</v>
      </c>
      <c r="C25" s="11" t="s">
        <v>4</v>
      </c>
      <c r="D25" s="11" t="s">
        <v>2</v>
      </c>
      <c r="E25" s="11" t="s">
        <v>3</v>
      </c>
      <c r="F25" s="20" t="s">
        <v>64</v>
      </c>
      <c r="G25" s="20">
        <v>40</v>
      </c>
      <c r="H25" s="12">
        <v>267</v>
      </c>
      <c r="I25" s="13">
        <v>21</v>
      </c>
      <c r="J25" s="2">
        <v>33</v>
      </c>
      <c r="K25" s="14">
        <f t="shared" si="0"/>
        <v>54</v>
      </c>
      <c r="L25" s="24">
        <v>29</v>
      </c>
      <c r="M25" s="24">
        <v>4</v>
      </c>
      <c r="N25" s="24">
        <v>1</v>
      </c>
      <c r="O25" s="24">
        <v>0</v>
      </c>
      <c r="P25" s="24">
        <v>2</v>
      </c>
      <c r="Q25" s="24">
        <v>3</v>
      </c>
      <c r="R25" s="24">
        <v>15</v>
      </c>
      <c r="S25" s="24"/>
      <c r="T25" s="13">
        <v>8</v>
      </c>
      <c r="U25" s="2">
        <v>15</v>
      </c>
      <c r="V25" s="2">
        <v>4</v>
      </c>
      <c r="W25" s="2">
        <f t="shared" si="1"/>
        <v>27</v>
      </c>
      <c r="X25" s="26">
        <f t="shared" si="2"/>
        <v>33.375</v>
      </c>
      <c r="Y25" s="53">
        <v>4.93</v>
      </c>
      <c r="Z25" s="22">
        <v>46</v>
      </c>
      <c r="AA25" s="61">
        <v>44.4</v>
      </c>
      <c r="AB25" s="67"/>
      <c r="AC25" s="68"/>
    </row>
    <row r="26" spans="1:29" ht="22.5" x14ac:dyDescent="0.3">
      <c r="A26" s="30">
        <v>24</v>
      </c>
      <c r="B26" s="11">
        <v>2002</v>
      </c>
      <c r="C26" s="11" t="s">
        <v>4</v>
      </c>
      <c r="D26" s="11" t="s">
        <v>6</v>
      </c>
      <c r="E26" s="11" t="s">
        <v>3</v>
      </c>
      <c r="F26" s="20" t="s">
        <v>64</v>
      </c>
      <c r="G26" s="20">
        <v>40</v>
      </c>
      <c r="H26" s="12">
        <v>245</v>
      </c>
      <c r="I26" s="13">
        <v>29</v>
      </c>
      <c r="J26" s="2">
        <v>22</v>
      </c>
      <c r="K26" s="14">
        <f t="shared" si="0"/>
        <v>51</v>
      </c>
      <c r="L26" s="24">
        <v>23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1</v>
      </c>
      <c r="S26" s="24"/>
      <c r="T26" s="13">
        <v>14</v>
      </c>
      <c r="U26" s="2">
        <v>26</v>
      </c>
      <c r="V26" s="2">
        <v>0</v>
      </c>
      <c r="W26" s="2">
        <f t="shared" si="1"/>
        <v>40</v>
      </c>
      <c r="X26" s="26">
        <f t="shared" si="2"/>
        <v>17.5</v>
      </c>
      <c r="Y26" s="53">
        <v>3.2189999999999999</v>
      </c>
      <c r="Z26" s="22">
        <v>40</v>
      </c>
      <c r="AA26" s="61">
        <v>49.7</v>
      </c>
      <c r="AB26" s="67"/>
      <c r="AC26" s="68"/>
    </row>
    <row r="27" spans="1:29" ht="22.5" x14ac:dyDescent="0.3">
      <c r="A27" s="59">
        <v>25</v>
      </c>
      <c r="B27" s="11">
        <v>2003</v>
      </c>
      <c r="C27" s="11" t="s">
        <v>4</v>
      </c>
      <c r="D27" s="11" t="s">
        <v>2</v>
      </c>
      <c r="E27" s="11" t="s">
        <v>3</v>
      </c>
      <c r="F27" s="20" t="s">
        <v>64</v>
      </c>
      <c r="G27" s="20">
        <v>35</v>
      </c>
      <c r="H27" s="12">
        <v>134</v>
      </c>
      <c r="I27" s="13">
        <v>0</v>
      </c>
      <c r="J27" s="2">
        <v>18</v>
      </c>
      <c r="K27" s="14">
        <f t="shared" si="0"/>
        <v>18</v>
      </c>
      <c r="L27" s="24">
        <v>5</v>
      </c>
      <c r="M27" s="24">
        <v>1</v>
      </c>
      <c r="N27" s="24">
        <v>0</v>
      </c>
      <c r="O27" s="24">
        <v>0</v>
      </c>
      <c r="P27" s="24">
        <v>0</v>
      </c>
      <c r="Q27" s="24">
        <v>7</v>
      </c>
      <c r="R27" s="24">
        <v>5</v>
      </c>
      <c r="S27" s="24"/>
      <c r="T27" s="13">
        <v>9</v>
      </c>
      <c r="U27" s="2">
        <v>23</v>
      </c>
      <c r="V27" s="2">
        <v>6</v>
      </c>
      <c r="W27" s="2">
        <f t="shared" si="1"/>
        <v>38</v>
      </c>
      <c r="X27" s="26">
        <f t="shared" si="2"/>
        <v>14.888888888888889</v>
      </c>
      <c r="Y27" s="53">
        <v>6.8</v>
      </c>
      <c r="Z27" s="22">
        <v>51</v>
      </c>
      <c r="AA27" s="61">
        <v>70.97</v>
      </c>
      <c r="AB27" s="69"/>
      <c r="AC27" s="68"/>
    </row>
    <row r="28" spans="1:29" ht="22.5" x14ac:dyDescent="0.3">
      <c r="A28" s="30">
        <v>26</v>
      </c>
      <c r="B28" s="11">
        <v>2002</v>
      </c>
      <c r="C28" s="11" t="s">
        <v>1</v>
      </c>
      <c r="D28" s="11" t="s">
        <v>2</v>
      </c>
      <c r="E28" s="11" t="s">
        <v>3</v>
      </c>
      <c r="F28" s="20" t="s">
        <v>64</v>
      </c>
      <c r="G28" s="20">
        <v>27</v>
      </c>
      <c r="H28" s="12">
        <v>168</v>
      </c>
      <c r="I28" s="13">
        <v>12</v>
      </c>
      <c r="J28" s="2">
        <v>10</v>
      </c>
      <c r="K28" s="14">
        <f t="shared" si="0"/>
        <v>22</v>
      </c>
      <c r="L28" s="24">
        <v>4</v>
      </c>
      <c r="M28" s="24">
        <v>1</v>
      </c>
      <c r="N28" s="24">
        <v>0</v>
      </c>
      <c r="O28" s="24">
        <v>0</v>
      </c>
      <c r="P28" s="24">
        <v>0</v>
      </c>
      <c r="Q28" s="24">
        <v>5</v>
      </c>
      <c r="R28" s="24">
        <v>12</v>
      </c>
      <c r="S28" s="24"/>
      <c r="T28" s="13">
        <v>13</v>
      </c>
      <c r="U28" s="2">
        <v>28</v>
      </c>
      <c r="V28" s="2">
        <v>0</v>
      </c>
      <c r="W28" s="2">
        <f t="shared" si="1"/>
        <v>41</v>
      </c>
      <c r="X28" s="26">
        <f t="shared" si="2"/>
        <v>12.923076923076923</v>
      </c>
      <c r="Y28" s="53">
        <v>4.8600000000000003</v>
      </c>
      <c r="Z28" s="22">
        <v>54</v>
      </c>
      <c r="AA28" s="61">
        <v>63</v>
      </c>
      <c r="AB28" s="67"/>
      <c r="AC28" s="68"/>
    </row>
    <row r="29" spans="1:29" s="38" customFormat="1" ht="21.75" customHeight="1" x14ac:dyDescent="0.3">
      <c r="A29" s="59">
        <v>27</v>
      </c>
      <c r="B29" s="31">
        <v>2002</v>
      </c>
      <c r="C29" s="31" t="s">
        <v>37</v>
      </c>
      <c r="D29" s="31" t="s">
        <v>38</v>
      </c>
      <c r="E29" s="31" t="s">
        <v>39</v>
      </c>
      <c r="F29" s="22" t="s">
        <v>63</v>
      </c>
      <c r="G29" s="22">
        <v>35</v>
      </c>
      <c r="H29" s="32">
        <v>168</v>
      </c>
      <c r="I29" s="33">
        <v>10</v>
      </c>
      <c r="J29" s="30">
        <v>16</v>
      </c>
      <c r="K29" s="34">
        <f t="shared" si="0"/>
        <v>26</v>
      </c>
      <c r="L29" s="35">
        <v>18</v>
      </c>
      <c r="M29" s="35">
        <v>2</v>
      </c>
      <c r="N29" s="35">
        <v>0</v>
      </c>
      <c r="O29" s="35">
        <v>0</v>
      </c>
      <c r="P29" s="35">
        <v>0</v>
      </c>
      <c r="Q29" s="35">
        <v>0</v>
      </c>
      <c r="R29" s="35">
        <v>6</v>
      </c>
      <c r="S29" s="35"/>
      <c r="T29" s="33">
        <v>7</v>
      </c>
      <c r="U29" s="30">
        <v>19</v>
      </c>
      <c r="V29" s="30">
        <v>0</v>
      </c>
      <c r="W29" s="30">
        <f t="shared" si="1"/>
        <v>26</v>
      </c>
      <c r="X29" s="36">
        <f t="shared" si="2"/>
        <v>24</v>
      </c>
      <c r="Y29" s="55">
        <v>3.46</v>
      </c>
      <c r="Z29" s="22">
        <v>54</v>
      </c>
      <c r="AA29" s="62">
        <v>41.8</v>
      </c>
      <c r="AB29" s="67"/>
      <c r="AC29" s="67"/>
    </row>
    <row r="30" spans="1:29" ht="22.5" x14ac:dyDescent="0.3">
      <c r="A30" s="30">
        <v>28</v>
      </c>
      <c r="B30" s="11">
        <v>2003</v>
      </c>
      <c r="C30" s="11" t="s">
        <v>1</v>
      </c>
      <c r="D30" s="11" t="s">
        <v>2</v>
      </c>
      <c r="E30" s="11" t="s">
        <v>3</v>
      </c>
      <c r="F30" s="20" t="s">
        <v>63</v>
      </c>
      <c r="G30" s="20">
        <v>24</v>
      </c>
      <c r="H30" s="12">
        <v>131</v>
      </c>
      <c r="I30" s="13">
        <v>9</v>
      </c>
      <c r="J30" s="2">
        <v>7</v>
      </c>
      <c r="K30" s="14">
        <f t="shared" si="0"/>
        <v>16</v>
      </c>
      <c r="L30" s="24">
        <v>7</v>
      </c>
      <c r="M30" s="24">
        <v>1</v>
      </c>
      <c r="N30" s="24">
        <v>0</v>
      </c>
      <c r="O30" s="24">
        <v>0</v>
      </c>
      <c r="P30" s="24">
        <v>0</v>
      </c>
      <c r="Q30" s="24">
        <v>0</v>
      </c>
      <c r="R30" s="24">
        <v>8</v>
      </c>
      <c r="S30" s="24"/>
      <c r="T30" s="13">
        <v>5</v>
      </c>
      <c r="U30" s="2">
        <v>19</v>
      </c>
      <c r="V30" s="2">
        <v>0</v>
      </c>
      <c r="W30" s="2">
        <f t="shared" si="1"/>
        <v>24</v>
      </c>
      <c r="X30" s="26">
        <f t="shared" si="2"/>
        <v>26.2</v>
      </c>
      <c r="Y30" s="53">
        <v>5.15</v>
      </c>
      <c r="Z30" s="20">
        <v>48</v>
      </c>
      <c r="AA30" s="61">
        <v>54.53</v>
      </c>
      <c r="AB30" s="67"/>
      <c r="AC30" s="68"/>
    </row>
    <row r="31" spans="1:29" s="38" customFormat="1" ht="21.75" customHeight="1" x14ac:dyDescent="0.3">
      <c r="A31" s="59">
        <v>29</v>
      </c>
      <c r="B31" s="31">
        <v>2002</v>
      </c>
      <c r="C31" s="31" t="s">
        <v>37</v>
      </c>
      <c r="D31" s="31" t="s">
        <v>38</v>
      </c>
      <c r="E31" s="31" t="s">
        <v>39</v>
      </c>
      <c r="F31" s="22" t="s">
        <v>63</v>
      </c>
      <c r="G31" s="22">
        <v>44</v>
      </c>
      <c r="H31" s="32">
        <v>135</v>
      </c>
      <c r="I31" s="33">
        <v>14</v>
      </c>
      <c r="J31" s="30">
        <v>9</v>
      </c>
      <c r="K31" s="34">
        <f t="shared" si="0"/>
        <v>23</v>
      </c>
      <c r="L31" s="35">
        <v>15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8</v>
      </c>
      <c r="S31" s="35"/>
      <c r="T31" s="33">
        <v>7</v>
      </c>
      <c r="U31" s="30">
        <v>17</v>
      </c>
      <c r="V31" s="30">
        <v>0</v>
      </c>
      <c r="W31" s="30">
        <f t="shared" si="1"/>
        <v>24</v>
      </c>
      <c r="X31" s="36">
        <f t="shared" si="2"/>
        <v>19.285714285714285</v>
      </c>
      <c r="Y31" s="55">
        <v>2.19</v>
      </c>
      <c r="Z31" s="42">
        <v>50</v>
      </c>
      <c r="AA31" s="62">
        <v>52.3</v>
      </c>
      <c r="AB31" s="67"/>
      <c r="AC31" s="67"/>
    </row>
    <row r="32" spans="1:29" ht="22.5" x14ac:dyDescent="0.3">
      <c r="A32" s="30">
        <v>30</v>
      </c>
      <c r="B32" s="11">
        <v>2002</v>
      </c>
      <c r="C32" s="11" t="s">
        <v>1</v>
      </c>
      <c r="D32" s="11" t="s">
        <v>2</v>
      </c>
      <c r="E32" s="11" t="s">
        <v>3</v>
      </c>
      <c r="F32" s="20" t="s">
        <v>63</v>
      </c>
      <c r="G32" s="20">
        <v>32</v>
      </c>
      <c r="H32" s="12">
        <v>198</v>
      </c>
      <c r="I32" s="13">
        <v>17</v>
      </c>
      <c r="J32" s="2">
        <v>17</v>
      </c>
      <c r="K32" s="14">
        <f t="shared" si="0"/>
        <v>34</v>
      </c>
      <c r="L32" s="24">
        <v>4</v>
      </c>
      <c r="M32" s="24">
        <v>1</v>
      </c>
      <c r="N32" s="24">
        <v>1</v>
      </c>
      <c r="O32" s="24">
        <v>0</v>
      </c>
      <c r="P32" s="24">
        <v>0</v>
      </c>
      <c r="Q32" s="24">
        <v>1</v>
      </c>
      <c r="R32" s="24">
        <v>0</v>
      </c>
      <c r="S32" s="24"/>
      <c r="T32" s="13">
        <v>8</v>
      </c>
      <c r="U32" s="2">
        <v>8</v>
      </c>
      <c r="V32" s="2">
        <v>0</v>
      </c>
      <c r="W32" s="2">
        <f t="shared" si="1"/>
        <v>16</v>
      </c>
      <c r="X32" s="26">
        <f t="shared" si="2"/>
        <v>24.75</v>
      </c>
      <c r="Y32" s="53">
        <v>4.26</v>
      </c>
      <c r="Z32" s="21">
        <v>60</v>
      </c>
      <c r="AA32" s="61">
        <v>47.7</v>
      </c>
      <c r="AB32" s="70"/>
      <c r="AC32" s="68"/>
    </row>
    <row r="33" spans="1:29" ht="22.5" x14ac:dyDescent="0.3">
      <c r="A33" s="59">
        <v>31</v>
      </c>
      <c r="B33" s="15">
        <v>2002</v>
      </c>
      <c r="C33" s="16" t="s">
        <v>32</v>
      </c>
      <c r="D33" s="11" t="s">
        <v>2</v>
      </c>
      <c r="E33" s="11" t="s">
        <v>3</v>
      </c>
      <c r="F33" s="20" t="s">
        <v>63</v>
      </c>
      <c r="G33" s="20">
        <v>34</v>
      </c>
      <c r="H33" s="12">
        <v>185</v>
      </c>
      <c r="I33" s="13">
        <v>17</v>
      </c>
      <c r="J33" s="2">
        <v>3</v>
      </c>
      <c r="K33" s="14">
        <f t="shared" si="0"/>
        <v>20</v>
      </c>
      <c r="L33" s="24">
        <v>10</v>
      </c>
      <c r="M33" s="24">
        <v>1</v>
      </c>
      <c r="N33" s="24">
        <v>0</v>
      </c>
      <c r="O33" s="24">
        <v>1</v>
      </c>
      <c r="P33" s="24">
        <v>1</v>
      </c>
      <c r="Q33" s="24">
        <v>1</v>
      </c>
      <c r="R33" s="24">
        <v>6</v>
      </c>
      <c r="S33" s="24"/>
      <c r="T33" s="13">
        <v>7</v>
      </c>
      <c r="U33" s="2">
        <v>31</v>
      </c>
      <c r="V33" s="2">
        <v>0</v>
      </c>
      <c r="W33" s="2">
        <f t="shared" si="1"/>
        <v>38</v>
      </c>
      <c r="X33" s="26">
        <f t="shared" si="2"/>
        <v>26.428571428571427</v>
      </c>
      <c r="Y33" s="53">
        <v>5.24</v>
      </c>
      <c r="Z33" s="20">
        <v>54</v>
      </c>
      <c r="AA33" s="61">
        <v>56</v>
      </c>
      <c r="AB33" s="67"/>
      <c r="AC33" s="68"/>
    </row>
    <row r="34" spans="1:29" ht="22.5" x14ac:dyDescent="0.3">
      <c r="A34" s="30">
        <v>32</v>
      </c>
      <c r="B34" s="11">
        <v>2003</v>
      </c>
      <c r="C34" s="11" t="s">
        <v>1</v>
      </c>
      <c r="D34" s="11" t="s">
        <v>2</v>
      </c>
      <c r="E34" s="11" t="s">
        <v>3</v>
      </c>
      <c r="F34" s="20" t="s">
        <v>63</v>
      </c>
      <c r="G34" s="20">
        <v>30</v>
      </c>
      <c r="H34" s="12">
        <v>133</v>
      </c>
      <c r="I34" s="13">
        <v>16</v>
      </c>
      <c r="J34" s="2">
        <v>5</v>
      </c>
      <c r="K34" s="14">
        <f t="shared" si="0"/>
        <v>21</v>
      </c>
      <c r="L34" s="24">
        <v>13</v>
      </c>
      <c r="M34" s="24">
        <v>0</v>
      </c>
      <c r="N34" s="24">
        <v>0</v>
      </c>
      <c r="O34" s="24">
        <v>1</v>
      </c>
      <c r="P34" s="24">
        <v>0</v>
      </c>
      <c r="Q34" s="24">
        <v>0</v>
      </c>
      <c r="R34" s="24">
        <v>4</v>
      </c>
      <c r="S34" s="24"/>
      <c r="T34" s="13">
        <v>6</v>
      </c>
      <c r="U34" s="2">
        <v>17</v>
      </c>
      <c r="V34" s="2">
        <v>0</v>
      </c>
      <c r="W34" s="2">
        <f t="shared" si="1"/>
        <v>23</v>
      </c>
      <c r="X34" s="26">
        <f t="shared" si="2"/>
        <v>22.166666666666668</v>
      </c>
      <c r="Y34" s="53">
        <v>4.42</v>
      </c>
      <c r="Z34" s="20">
        <v>50</v>
      </c>
      <c r="AA34" s="61">
        <v>53.3</v>
      </c>
      <c r="AB34" s="67"/>
      <c r="AC34" s="68"/>
    </row>
    <row r="35" spans="1:29" s="38" customFormat="1" ht="19.5" customHeight="1" x14ac:dyDescent="0.3">
      <c r="A35" s="59">
        <v>33</v>
      </c>
      <c r="B35" s="31">
        <v>2002</v>
      </c>
      <c r="C35" s="31" t="s">
        <v>45</v>
      </c>
      <c r="D35" s="31" t="s">
        <v>38</v>
      </c>
      <c r="E35" s="31" t="s">
        <v>3</v>
      </c>
      <c r="F35" s="22" t="s">
        <v>64</v>
      </c>
      <c r="G35" s="22">
        <v>20</v>
      </c>
      <c r="H35" s="12">
        <v>87</v>
      </c>
      <c r="I35" s="13">
        <v>4</v>
      </c>
      <c r="J35" s="2">
        <v>2</v>
      </c>
      <c r="K35" s="34">
        <f t="shared" si="0"/>
        <v>6</v>
      </c>
      <c r="L35" s="24">
        <v>3</v>
      </c>
      <c r="M35" s="24">
        <v>0</v>
      </c>
      <c r="N35" s="24">
        <v>0</v>
      </c>
      <c r="O35" s="24">
        <v>0</v>
      </c>
      <c r="P35" s="24">
        <v>1</v>
      </c>
      <c r="Q35" s="24">
        <v>0</v>
      </c>
      <c r="R35" s="24">
        <v>2</v>
      </c>
      <c r="S35" s="35"/>
      <c r="T35" s="33">
        <v>4</v>
      </c>
      <c r="U35" s="30">
        <v>25</v>
      </c>
      <c r="V35" s="30">
        <v>0</v>
      </c>
      <c r="W35" s="30">
        <f t="shared" si="1"/>
        <v>29</v>
      </c>
      <c r="X35" s="36">
        <f t="shared" si="2"/>
        <v>21.75</v>
      </c>
      <c r="Y35" s="55">
        <v>6.76</v>
      </c>
      <c r="Z35" s="22">
        <v>56</v>
      </c>
      <c r="AA35" s="62">
        <v>75.3</v>
      </c>
      <c r="AB35" s="67"/>
      <c r="AC35" s="67"/>
    </row>
    <row r="36" spans="1:29" ht="22.5" x14ac:dyDescent="0.3">
      <c r="A36" s="30">
        <v>34</v>
      </c>
      <c r="B36" s="11">
        <v>2003</v>
      </c>
      <c r="C36" s="11" t="s">
        <v>1</v>
      </c>
      <c r="D36" s="58" t="s">
        <v>57</v>
      </c>
      <c r="E36" s="11" t="s">
        <v>3</v>
      </c>
      <c r="F36" s="21" t="s">
        <v>63</v>
      </c>
      <c r="G36" s="20">
        <v>20</v>
      </c>
      <c r="H36" s="12">
        <v>111</v>
      </c>
      <c r="I36" s="13">
        <v>7</v>
      </c>
      <c r="J36" s="2">
        <v>8</v>
      </c>
      <c r="K36" s="14">
        <f t="shared" si="0"/>
        <v>15</v>
      </c>
      <c r="L36" s="24">
        <v>8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7</v>
      </c>
      <c r="S36" s="24"/>
      <c r="T36" s="13">
        <v>5</v>
      </c>
      <c r="U36" s="2">
        <v>24</v>
      </c>
      <c r="V36" s="2">
        <v>0</v>
      </c>
      <c r="W36" s="2">
        <f t="shared" si="1"/>
        <v>29</v>
      </c>
      <c r="X36" s="26">
        <f t="shared" si="2"/>
        <v>22.2</v>
      </c>
      <c r="Y36" s="53">
        <v>7.21</v>
      </c>
      <c r="Z36" s="20">
        <v>54</v>
      </c>
      <c r="AA36" s="61">
        <v>61.7</v>
      </c>
      <c r="AB36" s="70"/>
      <c r="AC36" s="68"/>
    </row>
    <row r="37" spans="1:29" ht="22.5" x14ac:dyDescent="0.3">
      <c r="A37" s="59">
        <v>35</v>
      </c>
      <c r="B37" s="11">
        <v>2002</v>
      </c>
      <c r="C37" s="11" t="s">
        <v>4</v>
      </c>
      <c r="D37" s="11" t="s">
        <v>6</v>
      </c>
      <c r="E37" s="11" t="s">
        <v>3</v>
      </c>
      <c r="F37" s="20" t="s">
        <v>63</v>
      </c>
      <c r="G37" s="20">
        <v>54</v>
      </c>
      <c r="H37" s="12">
        <v>302</v>
      </c>
      <c r="I37" s="13">
        <v>28</v>
      </c>
      <c r="J37" s="2">
        <v>11</v>
      </c>
      <c r="K37" s="14">
        <f t="shared" si="0"/>
        <v>39</v>
      </c>
      <c r="L37" s="24">
        <v>9</v>
      </c>
      <c r="M37" s="24">
        <v>7</v>
      </c>
      <c r="N37" s="24">
        <v>1</v>
      </c>
      <c r="O37" s="24">
        <v>2</v>
      </c>
      <c r="P37" s="24">
        <v>1</v>
      </c>
      <c r="Q37" s="24">
        <v>1</v>
      </c>
      <c r="R37" s="24">
        <v>18</v>
      </c>
      <c r="S37" s="24"/>
      <c r="T37" s="13">
        <v>9</v>
      </c>
      <c r="U37" s="2">
        <v>25</v>
      </c>
      <c r="V37" s="2">
        <v>9</v>
      </c>
      <c r="W37" s="2">
        <f t="shared" si="1"/>
        <v>43</v>
      </c>
      <c r="X37" s="26">
        <f t="shared" si="2"/>
        <v>33.555555555555557</v>
      </c>
      <c r="Y37" s="53">
        <v>3.06</v>
      </c>
      <c r="Z37" s="20">
        <v>54</v>
      </c>
      <c r="AA37" s="61">
        <v>28.71</v>
      </c>
      <c r="AB37" s="67"/>
      <c r="AC37" s="68"/>
    </row>
    <row r="38" spans="1:29" ht="22.5" x14ac:dyDescent="0.3">
      <c r="A38" s="30">
        <v>36</v>
      </c>
      <c r="B38" s="11">
        <v>2002</v>
      </c>
      <c r="C38" s="11" t="s">
        <v>4</v>
      </c>
      <c r="D38" s="11" t="s">
        <v>2</v>
      </c>
      <c r="E38" s="11" t="s">
        <v>3</v>
      </c>
      <c r="F38" s="20" t="s">
        <v>64</v>
      </c>
      <c r="G38" s="20">
        <v>45</v>
      </c>
      <c r="H38" s="12">
        <v>253</v>
      </c>
      <c r="I38" s="13">
        <v>28</v>
      </c>
      <c r="J38" s="2">
        <v>13</v>
      </c>
      <c r="K38" s="14">
        <f t="shared" si="0"/>
        <v>41</v>
      </c>
      <c r="L38" s="24">
        <v>22</v>
      </c>
      <c r="M38" s="24">
        <v>2</v>
      </c>
      <c r="N38" s="24">
        <v>0</v>
      </c>
      <c r="O38" s="24">
        <v>0</v>
      </c>
      <c r="P38" s="24">
        <v>3</v>
      </c>
      <c r="Q38" s="24">
        <v>3</v>
      </c>
      <c r="R38" s="24">
        <v>10</v>
      </c>
      <c r="S38" s="24"/>
      <c r="T38" s="13">
        <v>16</v>
      </c>
      <c r="U38" s="2">
        <v>34</v>
      </c>
      <c r="V38" s="2">
        <v>0</v>
      </c>
      <c r="W38" s="2">
        <f t="shared" si="1"/>
        <v>50</v>
      </c>
      <c r="X38" s="26">
        <f t="shared" si="2"/>
        <v>15.8125</v>
      </c>
      <c r="Y38" s="53">
        <v>3.65</v>
      </c>
      <c r="Z38" s="20">
        <v>56</v>
      </c>
      <c r="AA38" s="61">
        <v>56.4</v>
      </c>
      <c r="AB38" s="67"/>
      <c r="AC38" s="68"/>
    </row>
    <row r="39" spans="1:29" ht="22.5" x14ac:dyDescent="0.3">
      <c r="A39" s="59">
        <v>37</v>
      </c>
      <c r="B39" s="11">
        <v>2002</v>
      </c>
      <c r="C39" s="11" t="s">
        <v>4</v>
      </c>
      <c r="D39" s="11" t="s">
        <v>2</v>
      </c>
      <c r="E39" s="11" t="s">
        <v>3</v>
      </c>
      <c r="F39" s="20" t="s">
        <v>63</v>
      </c>
      <c r="G39" s="20">
        <v>40</v>
      </c>
      <c r="H39" s="12">
        <v>188</v>
      </c>
      <c r="I39" s="13">
        <v>22</v>
      </c>
      <c r="J39" s="2">
        <v>14</v>
      </c>
      <c r="K39" s="14">
        <f t="shared" si="0"/>
        <v>36</v>
      </c>
      <c r="L39" s="24">
        <v>11</v>
      </c>
      <c r="M39" s="24">
        <v>5</v>
      </c>
      <c r="N39" s="24">
        <v>1</v>
      </c>
      <c r="O39" s="24">
        <v>0</v>
      </c>
      <c r="P39" s="24">
        <v>0</v>
      </c>
      <c r="Q39" s="24">
        <v>0</v>
      </c>
      <c r="R39" s="24">
        <v>15</v>
      </c>
      <c r="S39" s="24"/>
      <c r="T39" s="13">
        <v>6</v>
      </c>
      <c r="U39" s="2">
        <v>23</v>
      </c>
      <c r="V39" s="2">
        <v>0</v>
      </c>
      <c r="W39" s="2">
        <f t="shared" si="1"/>
        <v>29</v>
      </c>
      <c r="X39" s="26">
        <f t="shared" si="2"/>
        <v>31.333333333333332</v>
      </c>
      <c r="Y39" s="53">
        <v>4.32</v>
      </c>
      <c r="Z39" s="20">
        <v>51</v>
      </c>
      <c r="AA39" s="61">
        <v>51.6</v>
      </c>
      <c r="AB39" s="67"/>
      <c r="AC39" s="68"/>
    </row>
    <row r="40" spans="1:29" ht="144" customHeight="1" x14ac:dyDescent="0.3">
      <c r="A40" s="30">
        <v>38</v>
      </c>
      <c r="B40" s="11">
        <v>2002</v>
      </c>
      <c r="C40" s="11" t="s">
        <v>4</v>
      </c>
      <c r="D40" s="11" t="s">
        <v>2</v>
      </c>
      <c r="E40" s="11" t="s">
        <v>5</v>
      </c>
      <c r="F40" s="20" t="s">
        <v>64</v>
      </c>
      <c r="G40" s="20">
        <v>45</v>
      </c>
      <c r="H40" s="12">
        <v>359</v>
      </c>
      <c r="I40" s="13">
        <v>53</v>
      </c>
      <c r="J40" s="2">
        <v>15</v>
      </c>
      <c r="K40" s="14">
        <f>SUM(I40:J40)</f>
        <v>68</v>
      </c>
      <c r="L40" s="24">
        <v>15</v>
      </c>
      <c r="M40" s="24">
        <v>3</v>
      </c>
      <c r="N40" s="24">
        <v>2</v>
      </c>
      <c r="O40" s="24">
        <v>1</v>
      </c>
      <c r="P40" s="24">
        <v>1</v>
      </c>
      <c r="Q40" s="24">
        <v>3</v>
      </c>
      <c r="R40" s="24">
        <v>5</v>
      </c>
      <c r="S40" s="24"/>
      <c r="T40" s="13">
        <v>19</v>
      </c>
      <c r="U40" s="2">
        <v>27</v>
      </c>
      <c r="V40" s="2">
        <v>0</v>
      </c>
      <c r="W40" s="2">
        <f t="shared" si="1"/>
        <v>46</v>
      </c>
      <c r="X40" s="26">
        <f t="shared" si="2"/>
        <v>18.894736842105264</v>
      </c>
      <c r="Y40" s="53">
        <v>4.7699999999999996</v>
      </c>
      <c r="Z40" s="20">
        <v>50</v>
      </c>
      <c r="AA40" s="61">
        <v>88.1</v>
      </c>
      <c r="AB40" s="67"/>
      <c r="AC40" s="68"/>
    </row>
    <row r="41" spans="1:29" s="38" customFormat="1" ht="27.75" customHeight="1" x14ac:dyDescent="0.3">
      <c r="A41" s="59">
        <v>39</v>
      </c>
      <c r="B41" s="44">
        <v>2005</v>
      </c>
      <c r="C41" s="44" t="s">
        <v>37</v>
      </c>
      <c r="D41" s="44" t="s">
        <v>40</v>
      </c>
      <c r="E41" s="44" t="s">
        <v>41</v>
      </c>
      <c r="F41" s="48" t="s">
        <v>64</v>
      </c>
      <c r="G41" s="48">
        <v>44</v>
      </c>
      <c r="H41" s="45">
        <v>261</v>
      </c>
      <c r="I41" s="46">
        <v>37</v>
      </c>
      <c r="J41" s="43">
        <v>17</v>
      </c>
      <c r="K41" s="34">
        <f t="shared" si="0"/>
        <v>54</v>
      </c>
      <c r="L41" s="47">
        <v>20</v>
      </c>
      <c r="M41" s="47">
        <v>2</v>
      </c>
      <c r="N41" s="47">
        <v>2</v>
      </c>
      <c r="O41" s="47">
        <v>2</v>
      </c>
      <c r="P41" s="47">
        <v>0</v>
      </c>
      <c r="Q41" s="47">
        <v>4</v>
      </c>
      <c r="R41" s="47">
        <v>4</v>
      </c>
      <c r="S41" s="47"/>
      <c r="T41" s="46">
        <v>9</v>
      </c>
      <c r="U41" s="43">
        <v>50</v>
      </c>
      <c r="V41" s="43">
        <v>6</v>
      </c>
      <c r="W41" s="43">
        <f t="shared" si="1"/>
        <v>65</v>
      </c>
      <c r="X41" s="36">
        <f t="shared" si="2"/>
        <v>29</v>
      </c>
      <c r="Y41" s="54">
        <v>4.5199999999999996</v>
      </c>
      <c r="Z41" s="48">
        <v>50</v>
      </c>
      <c r="AA41" s="60">
        <v>47.4</v>
      </c>
      <c r="AB41" s="67"/>
      <c r="AC41" s="67"/>
    </row>
    <row r="42" spans="1:29" s="38" customFormat="1" ht="27.75" customHeight="1" x14ac:dyDescent="0.3">
      <c r="A42" s="30">
        <v>40</v>
      </c>
      <c r="B42" s="44">
        <v>2003</v>
      </c>
      <c r="C42" s="44" t="s">
        <v>58</v>
      </c>
      <c r="D42" s="11" t="s">
        <v>2</v>
      </c>
      <c r="E42" s="44" t="s">
        <v>41</v>
      </c>
      <c r="F42" s="48" t="s">
        <v>64</v>
      </c>
      <c r="G42" s="48">
        <v>45</v>
      </c>
      <c r="H42" s="45">
        <v>214</v>
      </c>
      <c r="I42" s="46">
        <v>16</v>
      </c>
      <c r="J42" s="43">
        <v>12</v>
      </c>
      <c r="K42" s="56">
        <f t="shared" si="0"/>
        <v>28</v>
      </c>
      <c r="L42" s="47">
        <v>6</v>
      </c>
      <c r="M42" s="47">
        <v>2</v>
      </c>
      <c r="N42" s="47">
        <v>1</v>
      </c>
      <c r="O42" s="47">
        <v>0</v>
      </c>
      <c r="P42" s="47">
        <v>0</v>
      </c>
      <c r="Q42" s="47">
        <v>1</v>
      </c>
      <c r="R42" s="47">
        <v>18</v>
      </c>
      <c r="S42" s="47"/>
      <c r="T42" s="46">
        <v>10</v>
      </c>
      <c r="U42" s="43">
        <v>0</v>
      </c>
      <c r="V42" s="43">
        <v>8</v>
      </c>
      <c r="W42" s="43">
        <f t="shared" si="1"/>
        <v>18</v>
      </c>
      <c r="X42" s="36">
        <f t="shared" si="2"/>
        <v>21.4</v>
      </c>
      <c r="Y42" s="57">
        <v>2.37</v>
      </c>
      <c r="Z42" s="48">
        <v>54</v>
      </c>
      <c r="AA42" s="63">
        <v>75.2</v>
      </c>
    </row>
    <row r="43" spans="1:29" s="38" customFormat="1" ht="27.75" customHeight="1" x14ac:dyDescent="0.3">
      <c r="A43" s="59">
        <v>41</v>
      </c>
      <c r="B43" s="44">
        <v>2002</v>
      </c>
      <c r="C43" s="44" t="s">
        <v>58</v>
      </c>
      <c r="D43" s="44" t="s">
        <v>59</v>
      </c>
      <c r="E43" s="44" t="s">
        <v>41</v>
      </c>
      <c r="F43" s="48" t="s">
        <v>63</v>
      </c>
      <c r="G43" s="48">
        <v>43</v>
      </c>
      <c r="H43" s="45">
        <v>222</v>
      </c>
      <c r="I43" s="46">
        <v>24</v>
      </c>
      <c r="J43" s="43">
        <v>7</v>
      </c>
      <c r="K43" s="56">
        <f t="shared" si="0"/>
        <v>31</v>
      </c>
      <c r="L43" s="47">
        <v>9</v>
      </c>
      <c r="M43" s="47">
        <v>2</v>
      </c>
      <c r="N43" s="47">
        <v>0</v>
      </c>
      <c r="O43" s="47">
        <v>1</v>
      </c>
      <c r="P43" s="47">
        <v>0</v>
      </c>
      <c r="Q43" s="47">
        <v>10</v>
      </c>
      <c r="R43" s="47">
        <v>9</v>
      </c>
      <c r="S43" s="47"/>
      <c r="T43" s="46">
        <v>8</v>
      </c>
      <c r="U43" s="43">
        <v>48</v>
      </c>
      <c r="V43" s="43">
        <v>0</v>
      </c>
      <c r="W43" s="43">
        <f t="shared" si="1"/>
        <v>56</v>
      </c>
      <c r="X43" s="36">
        <f t="shared" si="2"/>
        <v>27.75</v>
      </c>
      <c r="Y43" s="57">
        <v>4.3499999999999996</v>
      </c>
      <c r="Z43" s="48">
        <v>48</v>
      </c>
      <c r="AA43" s="60">
        <v>67.2</v>
      </c>
    </row>
    <row r="44" spans="1:29" s="38" customFormat="1" ht="27.75" customHeight="1" x14ac:dyDescent="0.3">
      <c r="A44" s="30">
        <v>42</v>
      </c>
      <c r="B44" s="44">
        <v>2002</v>
      </c>
      <c r="C44" s="44" t="s">
        <v>58</v>
      </c>
      <c r="D44" s="44" t="s">
        <v>59</v>
      </c>
      <c r="E44" s="44" t="s">
        <v>41</v>
      </c>
      <c r="F44" s="48" t="s">
        <v>63</v>
      </c>
      <c r="G44" s="48">
        <v>40</v>
      </c>
      <c r="H44" s="45">
        <v>193</v>
      </c>
      <c r="I44" s="46">
        <v>9</v>
      </c>
      <c r="J44" s="43">
        <v>19</v>
      </c>
      <c r="K44" s="56">
        <f t="shared" si="0"/>
        <v>28</v>
      </c>
      <c r="L44" s="47">
        <v>16</v>
      </c>
      <c r="M44" s="47">
        <v>2</v>
      </c>
      <c r="N44" s="47">
        <v>0</v>
      </c>
      <c r="O44" s="47">
        <v>0</v>
      </c>
      <c r="P44" s="47">
        <v>0</v>
      </c>
      <c r="Q44" s="47">
        <v>0</v>
      </c>
      <c r="R44" s="47">
        <v>10</v>
      </c>
      <c r="S44" s="47"/>
      <c r="T44" s="46">
        <v>6</v>
      </c>
      <c r="U44" s="43">
        <v>23</v>
      </c>
      <c r="V44" s="43">
        <v>0</v>
      </c>
      <c r="W44" s="43">
        <f t="shared" si="1"/>
        <v>29</v>
      </c>
      <c r="X44" s="36">
        <f t="shared" si="2"/>
        <v>32.166666666666664</v>
      </c>
      <c r="Y44" s="57">
        <v>3.68</v>
      </c>
      <c r="Z44" s="48">
        <v>56</v>
      </c>
      <c r="AA44" s="60">
        <v>53.8</v>
      </c>
    </row>
    <row r="45" spans="1:29" s="38" customFormat="1" ht="27.75" customHeight="1" x14ac:dyDescent="0.3">
      <c r="A45" s="59">
        <v>43</v>
      </c>
      <c r="B45" s="44">
        <v>2003</v>
      </c>
      <c r="C45" s="44" t="s">
        <v>66</v>
      </c>
      <c r="D45" s="44" t="s">
        <v>67</v>
      </c>
      <c r="E45" s="44" t="s">
        <v>41</v>
      </c>
      <c r="F45" s="48" t="s">
        <v>63</v>
      </c>
      <c r="G45" s="48">
        <v>35</v>
      </c>
      <c r="H45" s="45">
        <v>209</v>
      </c>
      <c r="I45" s="46">
        <v>15</v>
      </c>
      <c r="J45" s="43">
        <v>14</v>
      </c>
      <c r="K45" s="56">
        <f t="shared" si="0"/>
        <v>29</v>
      </c>
      <c r="L45" s="47">
        <v>4</v>
      </c>
      <c r="M45" s="47">
        <v>1</v>
      </c>
      <c r="N45" s="47">
        <v>1</v>
      </c>
      <c r="O45" s="47">
        <v>0</v>
      </c>
      <c r="P45" s="47">
        <v>0</v>
      </c>
      <c r="Q45" s="47">
        <v>0</v>
      </c>
      <c r="R45" s="47">
        <v>23</v>
      </c>
      <c r="S45" s="47"/>
      <c r="T45" s="46">
        <v>8</v>
      </c>
      <c r="U45" s="43">
        <v>24</v>
      </c>
      <c r="V45" s="43">
        <v>0</v>
      </c>
      <c r="W45" s="43">
        <f t="shared" si="1"/>
        <v>32</v>
      </c>
      <c r="X45" s="36">
        <f t="shared" si="2"/>
        <v>26.125</v>
      </c>
      <c r="Y45" s="57">
        <v>2.7</v>
      </c>
      <c r="Z45" s="48">
        <v>60</v>
      </c>
      <c r="AA45" s="60">
        <v>69.7</v>
      </c>
    </row>
    <row r="46" spans="1:29" s="38" customFormat="1" ht="27.75" customHeight="1" x14ac:dyDescent="0.3">
      <c r="A46" s="30">
        <v>44</v>
      </c>
      <c r="B46" s="44">
        <v>2004</v>
      </c>
      <c r="C46" s="44" t="s">
        <v>58</v>
      </c>
      <c r="D46" s="44" t="s">
        <v>59</v>
      </c>
      <c r="E46" s="44" t="s">
        <v>62</v>
      </c>
      <c r="F46" s="48" t="s">
        <v>64</v>
      </c>
      <c r="G46" s="48">
        <v>64</v>
      </c>
      <c r="H46" s="45">
        <v>257</v>
      </c>
      <c r="I46" s="46">
        <v>20</v>
      </c>
      <c r="J46" s="43">
        <v>6</v>
      </c>
      <c r="K46" s="56">
        <f t="shared" si="0"/>
        <v>26</v>
      </c>
      <c r="L46" s="47">
        <v>6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47">
        <v>0</v>
      </c>
      <c r="S46" s="47"/>
      <c r="T46" s="46">
        <v>12</v>
      </c>
      <c r="U46" s="43">
        <v>23</v>
      </c>
      <c r="V46" s="43">
        <v>0</v>
      </c>
      <c r="W46" s="43">
        <f t="shared" si="1"/>
        <v>35</v>
      </c>
      <c r="X46" s="36">
        <f t="shared" si="2"/>
        <v>21.416666666666668</v>
      </c>
      <c r="Y46" s="57">
        <v>1.85</v>
      </c>
      <c r="Z46" s="48">
        <v>50</v>
      </c>
      <c r="AA46" s="60">
        <v>30.91</v>
      </c>
    </row>
    <row r="47" spans="1:29" s="38" customFormat="1" ht="27.75" customHeight="1" x14ac:dyDescent="0.3">
      <c r="A47" s="59">
        <v>45</v>
      </c>
      <c r="B47" s="44">
        <v>2002</v>
      </c>
      <c r="C47" s="44" t="s">
        <v>60</v>
      </c>
      <c r="D47" s="44" t="s">
        <v>59</v>
      </c>
      <c r="E47" s="44" t="s">
        <v>61</v>
      </c>
      <c r="F47" s="48" t="s">
        <v>63</v>
      </c>
      <c r="G47" s="48">
        <v>36</v>
      </c>
      <c r="H47" s="45">
        <v>155</v>
      </c>
      <c r="I47" s="46">
        <v>21</v>
      </c>
      <c r="J47" s="43">
        <v>8</v>
      </c>
      <c r="K47" s="56">
        <f t="shared" si="0"/>
        <v>29</v>
      </c>
      <c r="L47" s="47">
        <v>17</v>
      </c>
      <c r="M47" s="47">
        <v>3</v>
      </c>
      <c r="N47" s="47">
        <v>0</v>
      </c>
      <c r="O47" s="47">
        <v>1</v>
      </c>
      <c r="P47" s="47">
        <v>0</v>
      </c>
      <c r="Q47" s="47">
        <v>4</v>
      </c>
      <c r="R47" s="47">
        <v>4</v>
      </c>
      <c r="S47" s="47"/>
      <c r="T47" s="46">
        <v>9</v>
      </c>
      <c r="U47" s="43">
        <v>20</v>
      </c>
      <c r="V47" s="43">
        <v>0</v>
      </c>
      <c r="W47" s="43">
        <f t="shared" si="1"/>
        <v>29</v>
      </c>
      <c r="X47" s="36">
        <f t="shared" si="2"/>
        <v>17.222222222222221</v>
      </c>
      <c r="Y47" s="57">
        <v>4.1500000000000004</v>
      </c>
      <c r="Z47" s="48">
        <v>54</v>
      </c>
      <c r="AA47" s="60">
        <v>54.38</v>
      </c>
    </row>
    <row r="48" spans="1:29" s="38" customFormat="1" ht="27.75" customHeight="1" x14ac:dyDescent="0.3">
      <c r="A48" s="30">
        <v>46</v>
      </c>
      <c r="B48" s="44">
        <v>2007</v>
      </c>
      <c r="C48" s="44" t="s">
        <v>58</v>
      </c>
      <c r="D48" s="44" t="s">
        <v>59</v>
      </c>
      <c r="E48" s="44" t="s">
        <v>41</v>
      </c>
      <c r="F48" s="48" t="s">
        <v>63</v>
      </c>
      <c r="G48" s="48">
        <v>50</v>
      </c>
      <c r="H48" s="45">
        <v>267</v>
      </c>
      <c r="I48" s="46">
        <v>18</v>
      </c>
      <c r="J48" s="43">
        <v>17</v>
      </c>
      <c r="K48" s="56">
        <f t="shared" si="0"/>
        <v>35</v>
      </c>
      <c r="L48" s="47">
        <v>4</v>
      </c>
      <c r="M48" s="47">
        <v>2</v>
      </c>
      <c r="N48" s="47">
        <v>0</v>
      </c>
      <c r="O48" s="47">
        <v>0</v>
      </c>
      <c r="P48" s="47">
        <v>0</v>
      </c>
      <c r="Q48" s="47">
        <v>7</v>
      </c>
      <c r="R48" s="47">
        <v>0</v>
      </c>
      <c r="S48" s="47"/>
      <c r="T48" s="46">
        <v>11</v>
      </c>
      <c r="U48" s="43">
        <v>37</v>
      </c>
      <c r="V48" s="43">
        <v>1</v>
      </c>
      <c r="W48" s="43">
        <f t="shared" si="1"/>
        <v>49</v>
      </c>
      <c r="X48" s="36">
        <f t="shared" si="2"/>
        <v>24.272727272727273</v>
      </c>
      <c r="Y48" s="57">
        <v>2.35</v>
      </c>
      <c r="Z48" s="48">
        <v>48</v>
      </c>
      <c r="AA48" s="60">
        <v>45.24</v>
      </c>
    </row>
    <row r="49" spans="1:27" s="38" customFormat="1" ht="27.75" customHeight="1" x14ac:dyDescent="0.3">
      <c r="A49" s="59">
        <v>47</v>
      </c>
      <c r="B49" s="44">
        <v>2005</v>
      </c>
      <c r="C49" s="44" t="s">
        <v>37</v>
      </c>
      <c r="D49" s="44" t="s">
        <v>59</v>
      </c>
      <c r="E49" s="44" t="s">
        <v>41</v>
      </c>
      <c r="F49" s="48" t="s">
        <v>0</v>
      </c>
      <c r="G49" s="48">
        <v>25</v>
      </c>
      <c r="H49" s="45">
        <v>127</v>
      </c>
      <c r="I49" s="46">
        <v>10</v>
      </c>
      <c r="J49" s="43">
        <v>5</v>
      </c>
      <c r="K49" s="56">
        <f t="shared" si="0"/>
        <v>15</v>
      </c>
      <c r="L49" s="47">
        <v>10</v>
      </c>
      <c r="M49" s="47">
        <v>2</v>
      </c>
      <c r="N49" s="47">
        <v>0</v>
      </c>
      <c r="O49" s="47">
        <v>0</v>
      </c>
      <c r="P49" s="47">
        <v>0</v>
      </c>
      <c r="Q49" s="47">
        <v>1</v>
      </c>
      <c r="R49" s="47">
        <v>2</v>
      </c>
      <c r="S49" s="47"/>
      <c r="T49" s="46">
        <v>5</v>
      </c>
      <c r="U49" s="43">
        <v>14</v>
      </c>
      <c r="V49" s="43">
        <v>6</v>
      </c>
      <c r="W49" s="43">
        <f t="shared" si="1"/>
        <v>25</v>
      </c>
      <c r="X49" s="65">
        <f t="shared" si="2"/>
        <v>25.4</v>
      </c>
      <c r="Y49" s="57">
        <v>5.0999999999999996</v>
      </c>
      <c r="Z49" s="48">
        <v>55</v>
      </c>
      <c r="AA49" s="60">
        <v>53.3</v>
      </c>
    </row>
    <row r="50" spans="1:27" ht="33.75" x14ac:dyDescent="0.3">
      <c r="A50" s="30">
        <v>48</v>
      </c>
      <c r="B50" s="11">
        <v>1996</v>
      </c>
      <c r="C50" s="11" t="s">
        <v>4</v>
      </c>
      <c r="D50" s="11" t="s">
        <v>36</v>
      </c>
      <c r="E50" s="11" t="s">
        <v>33</v>
      </c>
      <c r="F50" s="20" t="s">
        <v>65</v>
      </c>
      <c r="G50" s="20">
        <v>30</v>
      </c>
      <c r="H50" s="12">
        <v>64</v>
      </c>
      <c r="I50" s="13">
        <v>9</v>
      </c>
      <c r="J50" s="2">
        <v>8</v>
      </c>
      <c r="K50" s="14">
        <f>SUM(I50:J50)</f>
        <v>17</v>
      </c>
      <c r="L50" s="24">
        <v>3</v>
      </c>
      <c r="M50" s="24">
        <v>0</v>
      </c>
      <c r="N50" s="24">
        <v>0</v>
      </c>
      <c r="O50" s="24">
        <v>1</v>
      </c>
      <c r="P50" s="24">
        <v>0</v>
      </c>
      <c r="Q50" s="24">
        <v>0</v>
      </c>
      <c r="R50" s="24">
        <v>13</v>
      </c>
      <c r="S50" s="24"/>
      <c r="T50" s="13">
        <v>6</v>
      </c>
      <c r="U50" s="2">
        <v>0</v>
      </c>
      <c r="V50" s="2">
        <v>0</v>
      </c>
      <c r="W50" s="2">
        <f>SUM(T50:V50)</f>
        <v>6</v>
      </c>
      <c r="X50" s="26">
        <f>H50/T50</f>
        <v>10.666666666666666</v>
      </c>
      <c r="Y50" s="53">
        <v>5.0999999999999996</v>
      </c>
      <c r="Z50" s="2"/>
      <c r="AA50" s="20">
        <v>88.8</v>
      </c>
    </row>
    <row r="51" spans="1:27" x14ac:dyDescent="0.3">
      <c r="B51" s="3"/>
      <c r="G51" s="3">
        <f>SUM(G3:G50)</f>
        <v>1953</v>
      </c>
      <c r="H51" s="3"/>
    </row>
    <row r="52" spans="1:27" x14ac:dyDescent="0.3">
      <c r="B52" s="3"/>
      <c r="G52" s="3"/>
    </row>
    <row r="53" spans="1:27" x14ac:dyDescent="0.3">
      <c r="G53" s="66"/>
    </row>
  </sheetData>
  <mergeCells count="15">
    <mergeCell ref="Y1:Y2"/>
    <mergeCell ref="Z1:Z2"/>
    <mergeCell ref="AA1:AA2"/>
    <mergeCell ref="L1:S1"/>
    <mergeCell ref="G1:G2"/>
    <mergeCell ref="H1:H2"/>
    <mergeCell ref="I1:K1"/>
    <mergeCell ref="T1:W1"/>
    <mergeCell ref="X1:X2"/>
    <mergeCell ref="F1:F2"/>
    <mergeCell ref="A1:A2"/>
    <mergeCell ref="B1:B2"/>
    <mergeCell ref="C1:C2"/>
    <mergeCell ref="D1:D2"/>
    <mergeCell ref="E1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인적자원, 정보자원, 스튜디오 현황 (2014.02)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건인원</dc:creator>
  <cp:lastModifiedBy>Hewlett-Packard Company</cp:lastModifiedBy>
  <dcterms:created xsi:type="dcterms:W3CDTF">2012-04-23T05:09:05Z</dcterms:created>
  <dcterms:modified xsi:type="dcterms:W3CDTF">2016-12-13T08:43:41Z</dcterms:modified>
</cp:coreProperties>
</file>